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9090" activeTab="0"/>
  </bookViews>
  <sheets>
    <sheet name="timsektorel " sheetId="1" r:id="rId1"/>
    <sheet name="timgensek" sheetId="2" r:id="rId2"/>
    <sheet name="DENIB" sheetId="3" r:id="rId3"/>
  </sheets>
  <definedNames>
    <definedName name="a" localSheetId="1" hidden="1">{"'genel'!$A$1:$I$18"}</definedName>
    <definedName name="a" localSheetId="0" hidden="1">{"'genel'!$A$1:$I$18"}</definedName>
    <definedName name="a" hidden="1">{"'genel'!$A$1:$I$18"}</definedName>
    <definedName name="B" localSheetId="1" hidden="1">{"'genel'!$A$1:$I$18"}</definedName>
    <definedName name="B" localSheetId="0" hidden="1">{"'genel'!$A$1:$I$18"}</definedName>
    <definedName name="B" hidden="1">{"'genel'!$A$1:$I$18"}</definedName>
    <definedName name="HTML_CodePage" hidden="1">1254</definedName>
    <definedName name="HTML_Control" localSheetId="1" hidden="1">{"'genel'!$A$1:$M$18"}</definedName>
    <definedName name="HTML_Control" localSheetId="0" hidden="1">{"'sekt?r'!$A$1:$M$35"}</definedName>
    <definedName name="HTML_Control" hidden="1">{"'genel'!$A$1:$I$18"}</definedName>
    <definedName name="HTML_Description" hidden="1">""</definedName>
    <definedName name="HTML_Email" hidden="1">""</definedName>
    <definedName name="HTML_Header" hidden="1">"genel"</definedName>
    <definedName name="HTML_LastUpdate" hidden="1">"13.10.2000"</definedName>
    <definedName name="HTML_LineAfter" hidden="1">FALSE</definedName>
    <definedName name="HTML_LineBefore" hidden="1">FALSE</definedName>
    <definedName name="HTML_Name" hidden="1">"INTERNET"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localSheetId="1" hidden="1">"C:\aa\ihracat.htm"</definedName>
    <definedName name="HTML_PathFile" localSheetId="0" hidden="1">"C:\aa\ihracat.htm"</definedName>
    <definedName name="HTML_PathFile" hidden="1">"C:\aa\exptables.htm"</definedName>
    <definedName name="HTML_PathTemplate" localSheetId="1" hidden="1">"C:\aa\ihracat.htm"</definedName>
    <definedName name="HTML_PathTemplate" localSheetId="0" hidden="1">"C:\aa\ihracat.htm"</definedName>
    <definedName name="HTML_PathTemplate" hidden="1">"C:\aa\exptables.htm"</definedName>
    <definedName name="HTML_Title" hidden="1">"eylul1"</definedName>
    <definedName name="_xlnm.Print_Area" localSheetId="2">'DENIB'!#REF!</definedName>
  </definedNames>
  <calcPr fullCalcOnLoad="1"/>
</workbook>
</file>

<file path=xl/sharedStrings.xml><?xml version="1.0" encoding="utf-8"?>
<sst xmlns="http://schemas.openxmlformats.org/spreadsheetml/2006/main" count="110" uniqueCount="90">
  <si>
    <t xml:space="preserve"> </t>
  </si>
  <si>
    <t>İHRACATÇI BİRLİKLERİ TÜRKİYE İHRACATI KAYIT RAKAMLARI (X 1.000 ABD DOLARI)</t>
  </si>
  <si>
    <t>SEKTÖREL BAZDA   (KAYNAK TİM)</t>
  </si>
  <si>
    <t>SEKTÖRLER</t>
  </si>
  <si>
    <t>KASIM</t>
  </si>
  <si>
    <t>I. TARIM</t>
  </si>
  <si>
    <t>A. BİTKİSEL ÜRÜNLER</t>
  </si>
  <si>
    <t>Yaş Meyve ve Sebze</t>
  </si>
  <si>
    <t>Meyve Sebze Mamulleri</t>
  </si>
  <si>
    <t>Kuru Meyve ve Mamulleri</t>
  </si>
  <si>
    <t>Fındık ve Mamulleri</t>
  </si>
  <si>
    <t>Zeytin ve Zeytinyağı</t>
  </si>
  <si>
    <t>B. HAYVANSAL ÜRÜNLER</t>
  </si>
  <si>
    <t>Su Ürünleri ve Hayvansal Mamuller</t>
  </si>
  <si>
    <t>C. AĞAÇ VE ORMAN ÜRÜNLERİ</t>
  </si>
  <si>
    <t>Ağaç Mamulleri ve Orman Ürünleri</t>
  </si>
  <si>
    <t>II. SANAYİ</t>
  </si>
  <si>
    <t>Tekstil ve Hammaddeleri</t>
  </si>
  <si>
    <t>Deri ve Deri Mamulleri</t>
  </si>
  <si>
    <t>Halı</t>
  </si>
  <si>
    <t>B. KİMYEVİ MADDELER VE MAM.</t>
  </si>
  <si>
    <t>Kimyevi Maddeler ve Mamulleri</t>
  </si>
  <si>
    <t>C. SANAYİ MAMULLERİ</t>
  </si>
  <si>
    <t>Hazırgiyim ve Konfeksiyon</t>
  </si>
  <si>
    <t>Otomotiv Endüstrisi</t>
  </si>
  <si>
    <t>Gemi ve Yat</t>
  </si>
  <si>
    <t>Makine ve Aksamları</t>
  </si>
  <si>
    <t>Demir ve Demir Dışı Metaller</t>
  </si>
  <si>
    <t>Diğer Sanayi Ürünleri</t>
  </si>
  <si>
    <t>III. MADENCİLİK</t>
  </si>
  <si>
    <t>Madencilik Ürünleri</t>
  </si>
  <si>
    <t>İhracatçı Birlikleri Kaydından Muaf İhracat</t>
  </si>
  <si>
    <t>T O P L A M</t>
  </si>
  <si>
    <t>GENEL SEKRETERLİKLER BAZINDA   (KAYNAK TİM)</t>
  </si>
  <si>
    <t>İHRACATÇI  BİRLİKLERİ   GENEL SEKRETERLİKLERİ</t>
  </si>
  <si>
    <t>Akdeniz İhracatçı Birlikleri Genel Sekreterliği</t>
  </si>
  <si>
    <t>Doğu Anadolu İhracatçıları Birliği Genel Sekreterliği</t>
  </si>
  <si>
    <t>Denizli İhracatçılar Birliği Genel Sekreterliği</t>
  </si>
  <si>
    <t>Ege İhracatçı Birlikleri Genel Sekreterliği</t>
  </si>
  <si>
    <t>Güneydoğu Anadolu İhracatçı Birlikleri Genel Sekreterliği</t>
  </si>
  <si>
    <t>İstanbul İhracatçı Birlikleri Genel Sekreterliği</t>
  </si>
  <si>
    <t>İstanbul Maden ve Metaller İhracatçı  Birlikleri Genel Sekreterliği</t>
  </si>
  <si>
    <t>İstanbul Tekstil ve Konfeksiyon İhracatçı Birlikleri Genel Sekreterliği</t>
  </si>
  <si>
    <t>Karadeniz  İhracatçı Birlikleri Genel Sekreterliği</t>
  </si>
  <si>
    <t>Orta Anadolu İhracatçı Birlikleri Genel Sekreterliği</t>
  </si>
  <si>
    <t>Uludağ İhracatçı Birlikleri Genel Sekreterliği</t>
  </si>
  <si>
    <t>DENİZLİ İHRACATÇILAR BİRLİĞİ</t>
  </si>
  <si>
    <t>AYLIK İHRACAT RAKAMLARI</t>
  </si>
  <si>
    <t>AYLIK</t>
  </si>
  <si>
    <t xml:space="preserve">   </t>
  </si>
  <si>
    <t>DEGISIM %</t>
  </si>
  <si>
    <t>KÜMÜLATIF</t>
  </si>
  <si>
    <t>OCAK</t>
  </si>
  <si>
    <t>SUBAT</t>
  </si>
  <si>
    <t>MART</t>
  </si>
  <si>
    <t>NISAN</t>
  </si>
  <si>
    <t>MAYIS</t>
  </si>
  <si>
    <t>HAZIRAN</t>
  </si>
  <si>
    <t>TEMMUZ</t>
  </si>
  <si>
    <t>AGUSTOS</t>
  </si>
  <si>
    <t>EYLUL</t>
  </si>
  <si>
    <t>EKIM</t>
  </si>
  <si>
    <t>ARALIK</t>
  </si>
  <si>
    <t>TOPLAM</t>
  </si>
  <si>
    <t xml:space="preserve">(X 1.000 ABD DOLARI) </t>
  </si>
  <si>
    <t>Hububat, Bakliyat, Yağlı Tohumlar ve Mam.</t>
  </si>
  <si>
    <t>Tütün ve Mamulleri</t>
  </si>
  <si>
    <t>Süs Bitkileri</t>
  </si>
  <si>
    <t>A. TARIMA DAYALI İŞLENMİŞ ÜRÜNLER</t>
  </si>
  <si>
    <t>Çelik</t>
  </si>
  <si>
    <t>Çimento Cam Seramik ve Toprak</t>
  </si>
  <si>
    <t>Mücevher</t>
  </si>
  <si>
    <t>Savunma Sanayii</t>
  </si>
  <si>
    <t>İklimlendirme Sanayii</t>
  </si>
  <si>
    <t>2012/2013</t>
  </si>
  <si>
    <t>T O P L A M (TİM+TUİK)</t>
  </si>
  <si>
    <t>T O P L A M (TİM)</t>
  </si>
  <si>
    <t>Doğu Karadeniz İhr.Bir. Genel Sek.</t>
  </si>
  <si>
    <t>Değişim (2013/2014) (%)</t>
  </si>
  <si>
    <t>Pay (2014) (%)</t>
  </si>
  <si>
    <t xml:space="preserve"> 2013/2014</t>
  </si>
  <si>
    <t>Değişim   (12-13/13-14) (%)</t>
  </si>
  <si>
    <t>Pay (13-14) (%)</t>
  </si>
  <si>
    <t xml:space="preserve">* Son 12 aylık dönem için ilk 11 ay TUİK, son ay TİM rakamı kullanılmıştır. </t>
  </si>
  <si>
    <t>Ocak-Nisan dönemi için ilk 3 ay TUİK, son ay TİM rakamı kullanılmıştır.</t>
  </si>
  <si>
    <t>Batı Akdeniz İhracatçılar Birliği Genel Sekreterliği</t>
  </si>
  <si>
    <t>Elektrik Elektronik ve Hizmet</t>
  </si>
  <si>
    <t>OCAK - TEMMUZ</t>
  </si>
  <si>
    <t>01 AĞUSTOS - 31 TEMMUZ</t>
  </si>
  <si>
    <t>2013/2014</t>
  </si>
</sst>
</file>

<file path=xl/styles.xml><?xml version="1.0" encoding="utf-8"?>
<styleSheet xmlns="http://schemas.openxmlformats.org/spreadsheetml/2006/main">
  <numFmts count="3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#,##0&quot;TL&quot;;\-#,##0&quot;TL&quot;"/>
    <numFmt numFmtId="173" formatCode="#,##0&quot;TL&quot;;[Red]\-#,##0&quot;TL&quot;"/>
    <numFmt numFmtId="174" formatCode="#,##0.00&quot;TL&quot;;\-#,##0.00&quot;TL&quot;"/>
    <numFmt numFmtId="175" formatCode="#,##0.00&quot;TL&quot;;[Red]\-#,##0.00&quot;TL&quot;"/>
    <numFmt numFmtId="176" formatCode="_-* #,##0&quot;TL&quot;_-;\-* #,##0&quot;TL&quot;_-;_-* &quot;-&quot;&quot;TL&quot;_-;_-@_-"/>
    <numFmt numFmtId="177" formatCode="_-* #,##0_T_L_-;\-* #,##0_T_L_-;_-* &quot;-&quot;_T_L_-;_-@_-"/>
    <numFmt numFmtId="178" formatCode="_-* #,##0.00&quot;TL&quot;_-;\-* #,##0.00&quot;TL&quot;_-;_-* &quot;-&quot;??&quot;TL&quot;_-;_-@_-"/>
    <numFmt numFmtId="179" formatCode="_-* #,##0.00_T_L_-;\-* #,##0.00_T_L_-;_-* &quot;-&quot;??_T_L_-;_-@_-"/>
    <numFmt numFmtId="180" formatCode="0.0"/>
    <numFmt numFmtId="181" formatCode="_-* #,##0.0\ _T_L_-;\-* #,##0.0\ _T_L_-;_-* &quot;-&quot;??\ _T_L_-;_-@_-"/>
    <numFmt numFmtId="182" formatCode="_-* #,##0\ _T_L_-;\-* #,##0\ _T_L_-;_-* &quot;-&quot;??\ _T_L_-;_-@_-"/>
    <numFmt numFmtId="183" formatCode="&quot;Evet&quot;;&quot;Evet&quot;;&quot;Hayır&quot;"/>
    <numFmt numFmtId="184" formatCode="&quot;Doğru&quot;;&quot;Doğru&quot;;&quot;Yanlış&quot;"/>
    <numFmt numFmtId="185" formatCode="&quot;Açık&quot;;&quot;Açık&quot;;&quot;Kapalı&quot;"/>
    <numFmt numFmtId="186" formatCode="#,##0.0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8"/>
      <color indexed="18"/>
      <name val="Arial"/>
      <family val="2"/>
    </font>
    <font>
      <sz val="8"/>
      <name val="Arial"/>
      <family val="2"/>
    </font>
    <font>
      <b/>
      <sz val="7"/>
      <color indexed="18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b/>
      <sz val="7"/>
      <name val="Arial"/>
      <family val="2"/>
    </font>
    <font>
      <b/>
      <sz val="10"/>
      <color indexed="8"/>
      <name val="Arial Tur"/>
      <family val="2"/>
    </font>
    <font>
      <sz val="10"/>
      <color indexed="8"/>
      <name val="Arial Tur"/>
      <family val="2"/>
    </font>
    <font>
      <sz val="10"/>
      <color indexed="18"/>
      <name val="Arial"/>
      <family val="2"/>
    </font>
    <font>
      <i/>
      <sz val="7"/>
      <name val="Arial"/>
      <family val="2"/>
    </font>
    <font>
      <b/>
      <sz val="7"/>
      <color indexed="8"/>
      <name val="Arial"/>
      <family val="2"/>
    </font>
    <font>
      <sz val="10"/>
      <name val="Arial Tur"/>
      <family val="2"/>
    </font>
    <font>
      <sz val="7"/>
      <color indexed="62"/>
      <name val="Arial"/>
      <family val="2"/>
    </font>
    <font>
      <sz val="7"/>
      <color indexed="1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0"/>
      <color indexed="9"/>
      <name val="Arial Tur"/>
      <family val="2"/>
    </font>
    <font>
      <i/>
      <sz val="10"/>
      <color indexed="23"/>
      <name val="Arial Tur"/>
      <family val="2"/>
    </font>
    <font>
      <b/>
      <sz val="18"/>
      <color indexed="56"/>
      <name val="Cambria"/>
      <family val="2"/>
    </font>
    <font>
      <sz val="10"/>
      <color indexed="52"/>
      <name val="Arial Tur"/>
      <family val="2"/>
    </font>
    <font>
      <b/>
      <sz val="15"/>
      <color indexed="56"/>
      <name val="Arial Tur"/>
      <family val="2"/>
    </font>
    <font>
      <b/>
      <sz val="13"/>
      <color indexed="56"/>
      <name val="Arial Tur"/>
      <family val="2"/>
    </font>
    <font>
      <b/>
      <sz val="11"/>
      <color indexed="56"/>
      <name val="Arial Tur"/>
      <family val="2"/>
    </font>
    <font>
      <b/>
      <sz val="10"/>
      <color indexed="63"/>
      <name val="Arial Tur"/>
      <family val="2"/>
    </font>
    <font>
      <sz val="10"/>
      <color indexed="62"/>
      <name val="Arial Tur"/>
      <family val="2"/>
    </font>
    <font>
      <b/>
      <sz val="10"/>
      <color indexed="52"/>
      <name val="Arial Tur"/>
      <family val="2"/>
    </font>
    <font>
      <b/>
      <sz val="10"/>
      <color indexed="9"/>
      <name val="Arial Tur"/>
      <family val="2"/>
    </font>
    <font>
      <sz val="10"/>
      <color indexed="17"/>
      <name val="Arial Tur"/>
      <family val="2"/>
    </font>
    <font>
      <sz val="10"/>
      <color indexed="20"/>
      <name val="Arial Tur"/>
      <family val="2"/>
    </font>
    <font>
      <sz val="10"/>
      <color indexed="60"/>
      <name val="Arial Tur"/>
      <family val="2"/>
    </font>
    <font>
      <sz val="10"/>
      <color indexed="10"/>
      <name val="Arial Tur"/>
      <family val="2"/>
    </font>
    <font>
      <b/>
      <sz val="8"/>
      <color indexed="59"/>
      <name val="Arial"/>
      <family val="2"/>
    </font>
    <font>
      <b/>
      <i/>
      <sz val="8"/>
      <color indexed="59"/>
      <name val="Arial"/>
      <family val="2"/>
    </font>
    <font>
      <sz val="10"/>
      <color theme="1"/>
      <name val="Arial Tur"/>
      <family val="2"/>
    </font>
    <font>
      <sz val="10"/>
      <color theme="0"/>
      <name val="Arial Tur"/>
      <family val="2"/>
    </font>
    <font>
      <i/>
      <sz val="10"/>
      <color rgb="FF7F7F7F"/>
      <name val="Arial Tur"/>
      <family val="2"/>
    </font>
    <font>
      <b/>
      <sz val="18"/>
      <color theme="3"/>
      <name val="Cambria"/>
      <family val="2"/>
    </font>
    <font>
      <sz val="10"/>
      <color rgb="FFFA7D00"/>
      <name val="Arial Tur"/>
      <family val="2"/>
    </font>
    <font>
      <b/>
      <sz val="15"/>
      <color theme="3"/>
      <name val="Arial Tur"/>
      <family val="2"/>
    </font>
    <font>
      <b/>
      <sz val="13"/>
      <color theme="3"/>
      <name val="Arial Tur"/>
      <family val="2"/>
    </font>
    <font>
      <b/>
      <sz val="11"/>
      <color theme="3"/>
      <name val="Arial Tur"/>
      <family val="2"/>
    </font>
    <font>
      <b/>
      <sz val="10"/>
      <color rgb="FF3F3F3F"/>
      <name val="Arial Tur"/>
      <family val="2"/>
    </font>
    <font>
      <sz val="10"/>
      <color rgb="FF3F3F76"/>
      <name val="Arial Tur"/>
      <family val="2"/>
    </font>
    <font>
      <b/>
      <sz val="10"/>
      <color rgb="FFFA7D00"/>
      <name val="Arial Tur"/>
      <family val="2"/>
    </font>
    <font>
      <b/>
      <sz val="10"/>
      <color theme="0"/>
      <name val="Arial Tur"/>
      <family val="2"/>
    </font>
    <font>
      <sz val="10"/>
      <color rgb="FF006100"/>
      <name val="Arial Tur"/>
      <family val="2"/>
    </font>
    <font>
      <sz val="10"/>
      <color rgb="FF9C0006"/>
      <name val="Arial Tur"/>
      <family val="2"/>
    </font>
    <font>
      <sz val="10"/>
      <color rgb="FF9C6500"/>
      <name val="Arial Tur"/>
      <family val="2"/>
    </font>
    <font>
      <b/>
      <sz val="10"/>
      <color theme="1"/>
      <name val="Arial Tur"/>
      <family val="2"/>
    </font>
    <font>
      <sz val="10"/>
      <color rgb="FFFF0000"/>
      <name val="Arial Tur"/>
      <family val="2"/>
    </font>
    <font>
      <b/>
      <sz val="8"/>
      <color theme="2" tint="-0.8999800086021423"/>
      <name val="Arial"/>
      <family val="2"/>
    </font>
    <font>
      <b/>
      <i/>
      <sz val="8"/>
      <color theme="2" tint="-0.8999800086021423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>
        <color indexed="12"/>
      </top>
      <bottom style="thin"/>
    </border>
    <border>
      <left style="thin"/>
      <right style="medium"/>
      <top style="thin">
        <color indexed="10"/>
      </top>
      <bottom style="thin"/>
    </border>
    <border>
      <left style="medium"/>
      <right style="thin">
        <color indexed="12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1" applyNumberFormat="0" applyFill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6" fillId="20" borderId="5" applyNumberFormat="0" applyAlignment="0" applyProtection="0"/>
    <xf numFmtId="0" fontId="47" fillId="21" borderId="6" applyNumberFormat="0" applyAlignment="0" applyProtection="0"/>
    <xf numFmtId="0" fontId="48" fillId="20" borderId="6" applyNumberFormat="0" applyAlignment="0" applyProtection="0"/>
    <xf numFmtId="0" fontId="49" fillId="22" borderId="7" applyNumberFormat="0" applyAlignment="0" applyProtection="0"/>
    <xf numFmtId="0" fontId="50" fillId="23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1" fillId="24" borderId="0" applyNumberFormat="0" applyBorder="0" applyAlignment="0" applyProtection="0"/>
    <xf numFmtId="0" fontId="0" fillId="0" borderId="0">
      <alignment/>
      <protection/>
    </xf>
    <xf numFmtId="0" fontId="0" fillId="25" borderId="8" applyNumberFormat="0" applyFont="0" applyAlignment="0" applyProtection="0"/>
    <xf numFmtId="0" fontId="52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33" borderId="0" xfId="0" applyFont="1" applyFill="1" applyBorder="1" applyAlignment="1">
      <alignment/>
    </xf>
    <xf numFmtId="3" fontId="7" fillId="0" borderId="10" xfId="0" applyNumberFormat="1" applyFont="1" applyFill="1" applyBorder="1" applyAlignment="1">
      <alignment horizontal="right" vertical="center"/>
    </xf>
    <xf numFmtId="0" fontId="11" fillId="0" borderId="0" xfId="0" applyFont="1" applyAlignment="1">
      <alignment/>
    </xf>
    <xf numFmtId="3" fontId="6" fillId="0" borderId="10" xfId="0" applyNumberFormat="1" applyFont="1" applyFill="1" applyBorder="1" applyAlignment="1">
      <alignment horizontal="right" vertical="center"/>
    </xf>
    <xf numFmtId="186" fontId="12" fillId="0" borderId="10" xfId="56" applyNumberFormat="1" applyFont="1" applyFill="1" applyBorder="1" applyAlignment="1">
      <alignment horizontal="right" vertical="center"/>
    </xf>
    <xf numFmtId="43" fontId="0" fillId="0" borderId="0" xfId="56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Border="1" applyAlignment="1">
      <alignment/>
    </xf>
    <xf numFmtId="3" fontId="5" fillId="0" borderId="10" xfId="0" applyNumberFormat="1" applyFont="1" applyFill="1" applyBorder="1" applyAlignment="1">
      <alignment horizontal="right" vertical="center"/>
    </xf>
    <xf numFmtId="0" fontId="14" fillId="0" borderId="0" xfId="0" applyFont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Font="1" applyBorder="1" applyAlignment="1">
      <alignment/>
    </xf>
    <xf numFmtId="3" fontId="6" fillId="0" borderId="10" xfId="0" applyNumberFormat="1" applyFont="1" applyBorder="1" applyAlignment="1">
      <alignment horizontal="right" vertical="center"/>
    </xf>
    <xf numFmtId="186" fontId="6" fillId="0" borderId="10" xfId="0" applyNumberFormat="1" applyFont="1" applyBorder="1" applyAlignment="1">
      <alignment horizontal="right" vertical="center"/>
    </xf>
    <xf numFmtId="186" fontId="6" fillId="0" borderId="11" xfId="0" applyNumberFormat="1" applyFont="1" applyBorder="1" applyAlignment="1">
      <alignment horizontal="right" vertical="center"/>
    </xf>
    <xf numFmtId="3" fontId="15" fillId="0" borderId="10" xfId="0" applyNumberFormat="1" applyFont="1" applyBorder="1" applyAlignment="1">
      <alignment horizontal="right" vertical="center"/>
    </xf>
    <xf numFmtId="3" fontId="16" fillId="0" borderId="10" xfId="0" applyNumberFormat="1" applyFont="1" applyBorder="1" applyAlignment="1">
      <alignment horizontal="right" vertical="center"/>
    </xf>
    <xf numFmtId="186" fontId="8" fillId="0" borderId="10" xfId="0" applyNumberFormat="1" applyFont="1" applyFill="1" applyBorder="1" applyAlignment="1">
      <alignment horizontal="right" vertical="center"/>
    </xf>
    <xf numFmtId="0" fontId="13" fillId="33" borderId="12" xfId="49" applyFont="1" applyFill="1" applyBorder="1" applyAlignment="1">
      <alignment horizontal="left" vertical="center"/>
      <protection/>
    </xf>
    <xf numFmtId="0" fontId="7" fillId="33" borderId="12" xfId="49" applyFont="1" applyFill="1" applyBorder="1" applyAlignment="1">
      <alignment horizontal="left" vertical="center" wrapText="1"/>
      <protection/>
    </xf>
    <xf numFmtId="0" fontId="7" fillId="33" borderId="12" xfId="49" applyFont="1" applyFill="1" applyBorder="1" applyAlignment="1">
      <alignment horizontal="left" vertical="center"/>
      <protection/>
    </xf>
    <xf numFmtId="0" fontId="7" fillId="33" borderId="12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vertical="center" wrapText="1"/>
    </xf>
    <xf numFmtId="3" fontId="5" fillId="0" borderId="10" xfId="0" applyNumberFormat="1" applyFont="1" applyFill="1" applyBorder="1" applyAlignment="1">
      <alignment horizontal="center" vertical="center"/>
    </xf>
    <xf numFmtId="3" fontId="0" fillId="33" borderId="0" xfId="0" applyNumberFormat="1" applyFont="1" applyFill="1" applyBorder="1" applyAlignment="1">
      <alignment/>
    </xf>
    <xf numFmtId="2" fontId="5" fillId="0" borderId="10" xfId="0" applyNumberFormat="1" applyFont="1" applyFill="1" applyBorder="1" applyAlignment="1">
      <alignment horizontal="center" vertical="center" wrapText="1"/>
    </xf>
    <xf numFmtId="2" fontId="0" fillId="0" borderId="0" xfId="0" applyNumberFormat="1" applyBorder="1" applyAlignment="1">
      <alignment/>
    </xf>
    <xf numFmtId="2" fontId="0" fillId="0" borderId="0" xfId="0" applyNumberFormat="1" applyFont="1" applyBorder="1" applyAlignment="1">
      <alignment/>
    </xf>
    <xf numFmtId="180" fontId="5" fillId="0" borderId="10" xfId="0" applyNumberFormat="1" applyFont="1" applyFill="1" applyBorder="1" applyAlignment="1">
      <alignment horizontal="center" vertical="center" wrapText="1"/>
    </xf>
    <xf numFmtId="180" fontId="5" fillId="0" borderId="10" xfId="0" applyNumberFormat="1" applyFont="1" applyFill="1" applyBorder="1" applyAlignment="1">
      <alignment horizontal="center" vertical="center"/>
    </xf>
    <xf numFmtId="180" fontId="6" fillId="0" borderId="10" xfId="0" applyNumberFormat="1" applyFont="1" applyFill="1" applyBorder="1" applyAlignment="1">
      <alignment horizontal="center" vertical="center"/>
    </xf>
    <xf numFmtId="180" fontId="0" fillId="0" borderId="0" xfId="0" applyNumberFormat="1" applyBorder="1" applyAlignment="1">
      <alignment/>
    </xf>
    <xf numFmtId="180" fontId="0" fillId="0" borderId="0" xfId="0" applyNumberFormat="1" applyFont="1" applyBorder="1" applyAlignment="1">
      <alignment/>
    </xf>
    <xf numFmtId="2" fontId="5" fillId="0" borderId="11" xfId="0" applyNumberFormat="1" applyFont="1" applyFill="1" applyBorder="1" applyAlignment="1">
      <alignment horizontal="center" vertical="center" wrapText="1"/>
    </xf>
    <xf numFmtId="2" fontId="16" fillId="0" borderId="10" xfId="0" applyNumberFormat="1" applyFont="1" applyBorder="1" applyAlignment="1">
      <alignment horizontal="right" vertical="center"/>
    </xf>
    <xf numFmtId="2" fontId="16" fillId="0" borderId="11" xfId="0" applyNumberFormat="1" applyFont="1" applyBorder="1" applyAlignment="1">
      <alignment horizontal="right" vertical="center"/>
    </xf>
    <xf numFmtId="2" fontId="6" fillId="0" borderId="10" xfId="0" applyNumberFormat="1" applyFont="1" applyBorder="1" applyAlignment="1">
      <alignment horizontal="right" vertical="center"/>
    </xf>
    <xf numFmtId="2" fontId="6" fillId="0" borderId="11" xfId="0" applyNumberFormat="1" applyFont="1" applyBorder="1" applyAlignment="1">
      <alignment horizontal="right" vertical="center"/>
    </xf>
    <xf numFmtId="2" fontId="15" fillId="0" borderId="10" xfId="0" applyNumberFormat="1" applyFont="1" applyBorder="1" applyAlignment="1">
      <alignment horizontal="right" vertical="center"/>
    </xf>
    <xf numFmtId="2" fontId="15" fillId="0" borderId="11" xfId="0" applyNumberFormat="1" applyFont="1" applyBorder="1" applyAlignment="1">
      <alignment horizontal="right" vertical="center"/>
    </xf>
    <xf numFmtId="3" fontId="16" fillId="33" borderId="10" xfId="0" applyNumberFormat="1" applyFont="1" applyFill="1" applyBorder="1" applyAlignment="1">
      <alignment vertical="center"/>
    </xf>
    <xf numFmtId="3" fontId="16" fillId="0" borderId="10" xfId="0" applyNumberFormat="1" applyFont="1" applyBorder="1" applyAlignment="1">
      <alignment vertical="center"/>
    </xf>
    <xf numFmtId="180" fontId="16" fillId="0" borderId="10" xfId="0" applyNumberFormat="1" applyFont="1" applyBorder="1" applyAlignment="1">
      <alignment horizontal="center" vertical="center"/>
    </xf>
    <xf numFmtId="0" fontId="17" fillId="33" borderId="13" xfId="49" applyFont="1" applyFill="1" applyBorder="1" applyAlignment="1">
      <alignment horizontal="left" vertical="center"/>
      <protection/>
    </xf>
    <xf numFmtId="3" fontId="18" fillId="33" borderId="14" xfId="0" applyNumberFormat="1" applyFont="1" applyFill="1" applyBorder="1" applyAlignment="1">
      <alignment vertical="center"/>
    </xf>
    <xf numFmtId="3" fontId="18" fillId="0" borderId="14" xfId="0" applyNumberFormat="1" applyFont="1" applyBorder="1" applyAlignment="1">
      <alignment vertical="center"/>
    </xf>
    <xf numFmtId="180" fontId="18" fillId="0" borderId="14" xfId="0" applyNumberFormat="1" applyFont="1" applyBorder="1" applyAlignment="1">
      <alignment horizontal="center" vertical="center"/>
    </xf>
    <xf numFmtId="1" fontId="18" fillId="0" borderId="14" xfId="0" applyNumberFormat="1" applyFont="1" applyBorder="1" applyAlignment="1">
      <alignment horizontal="center" vertical="center"/>
    </xf>
    <xf numFmtId="3" fontId="18" fillId="0" borderId="14" xfId="0" applyNumberFormat="1" applyFont="1" applyBorder="1" applyAlignment="1">
      <alignment horizontal="right" vertical="center"/>
    </xf>
    <xf numFmtId="2" fontId="18" fillId="0" borderId="14" xfId="0" applyNumberFormat="1" applyFont="1" applyBorder="1" applyAlignment="1">
      <alignment horizontal="right" vertical="center"/>
    </xf>
    <xf numFmtId="1" fontId="18" fillId="0" borderId="15" xfId="0" applyNumberFormat="1" applyFont="1" applyBorder="1" applyAlignment="1">
      <alignment horizontal="right" vertical="center"/>
    </xf>
    <xf numFmtId="1" fontId="5" fillId="0" borderId="10" xfId="0" applyNumberFormat="1" applyFont="1" applyFill="1" applyBorder="1" applyAlignment="1">
      <alignment horizontal="center" vertical="center"/>
    </xf>
    <xf numFmtId="3" fontId="10" fillId="0" borderId="16" xfId="0" applyNumberFormat="1" applyFont="1" applyBorder="1" applyAlignment="1">
      <alignment horizontal="right"/>
    </xf>
    <xf numFmtId="0" fontId="9" fillId="0" borderId="0" xfId="0" applyFont="1" applyBorder="1" applyAlignment="1" quotePrefix="1">
      <alignment horizontal="left"/>
    </xf>
    <xf numFmtId="0" fontId="10" fillId="0" borderId="0" xfId="0" applyFont="1" applyBorder="1" applyAlignment="1">
      <alignment/>
    </xf>
    <xf numFmtId="0" fontId="9" fillId="0" borderId="11" xfId="0" applyFont="1" applyBorder="1" applyAlignment="1">
      <alignment horizontal="center"/>
    </xf>
    <xf numFmtId="0" fontId="10" fillId="0" borderId="16" xfId="0" applyFont="1" applyBorder="1" applyAlignment="1">
      <alignment/>
    </xf>
    <xf numFmtId="0" fontId="9" fillId="0" borderId="17" xfId="0" applyFont="1" applyBorder="1" applyAlignment="1" quotePrefix="1">
      <alignment horizontal="center"/>
    </xf>
    <xf numFmtId="0" fontId="9" fillId="0" borderId="14" xfId="0" applyFont="1" applyBorder="1" applyAlignment="1">
      <alignment horizontal="center"/>
    </xf>
    <xf numFmtId="0" fontId="9" fillId="0" borderId="12" xfId="0" applyFont="1" applyBorder="1" applyAlignment="1">
      <alignment/>
    </xf>
    <xf numFmtId="3" fontId="10" fillId="0" borderId="10" xfId="0" applyNumberFormat="1" applyFont="1" applyBorder="1" applyAlignment="1">
      <alignment horizontal="right"/>
    </xf>
    <xf numFmtId="186" fontId="10" fillId="0" borderId="18" xfId="0" applyNumberFormat="1" applyFont="1" applyBorder="1" applyAlignment="1">
      <alignment horizontal="right"/>
    </xf>
    <xf numFmtId="186" fontId="10" fillId="0" borderId="19" xfId="0" applyNumberFormat="1" applyFont="1" applyBorder="1" applyAlignment="1">
      <alignment horizontal="right"/>
    </xf>
    <xf numFmtId="3" fontId="10" fillId="0" borderId="10" xfId="0" applyNumberFormat="1" applyFont="1" applyBorder="1" applyAlignment="1">
      <alignment/>
    </xf>
    <xf numFmtId="3" fontId="19" fillId="0" borderId="0" xfId="0" applyNumberFormat="1" applyFont="1" applyAlignment="1">
      <alignment/>
    </xf>
    <xf numFmtId="186" fontId="10" fillId="0" borderId="20" xfId="0" applyNumberFormat="1" applyFont="1" applyBorder="1" applyAlignment="1">
      <alignment horizontal="right"/>
    </xf>
    <xf numFmtId="0" fontId="9" fillId="0" borderId="21" xfId="0" applyFont="1" applyBorder="1" applyAlignment="1">
      <alignment/>
    </xf>
    <xf numFmtId="3" fontId="9" fillId="0" borderId="22" xfId="0" applyNumberFormat="1" applyFont="1" applyBorder="1" applyAlignment="1">
      <alignment horizontal="right"/>
    </xf>
    <xf numFmtId="3" fontId="10" fillId="0" borderId="22" xfId="0" applyNumberFormat="1" applyFont="1" applyBorder="1" applyAlignment="1">
      <alignment horizontal="right"/>
    </xf>
    <xf numFmtId="3" fontId="10" fillId="0" borderId="23" xfId="0" applyNumberFormat="1" applyFont="1" applyBorder="1" applyAlignment="1">
      <alignment horizontal="right"/>
    </xf>
    <xf numFmtId="3" fontId="10" fillId="0" borderId="24" xfId="0" applyNumberFormat="1" applyFont="1" applyBorder="1" applyAlignment="1">
      <alignment horizontal="center"/>
    </xf>
    <xf numFmtId="3" fontId="5" fillId="0" borderId="10" xfId="0" applyNumberFormat="1" applyFont="1" applyFill="1" applyBorder="1" applyAlignment="1" quotePrefix="1">
      <alignment horizontal="center" vertical="center"/>
    </xf>
    <xf numFmtId="0" fontId="20" fillId="0" borderId="0" xfId="49" applyFont="1" applyFill="1" applyBorder="1">
      <alignment/>
      <protection/>
    </xf>
    <xf numFmtId="0" fontId="55" fillId="0" borderId="25" xfId="0" applyFont="1" applyFill="1" applyBorder="1" applyAlignment="1">
      <alignment horizontal="left" vertical="center"/>
    </xf>
    <xf numFmtId="3" fontId="55" fillId="0" borderId="26" xfId="0" applyNumberFormat="1" applyFont="1" applyFill="1" applyBorder="1" applyAlignment="1">
      <alignment horizontal="right" vertical="center"/>
    </xf>
    <xf numFmtId="186" fontId="56" fillId="0" borderId="26" xfId="0" applyNumberFormat="1" applyFont="1" applyFill="1" applyBorder="1" applyAlignment="1">
      <alignment horizontal="right" vertical="center"/>
    </xf>
    <xf numFmtId="3" fontId="55" fillId="0" borderId="26" xfId="0" applyNumberFormat="1" applyFont="1" applyBorder="1" applyAlignment="1">
      <alignment horizontal="right" vertical="center"/>
    </xf>
    <xf numFmtId="186" fontId="55" fillId="0" borderId="26" xfId="0" applyNumberFormat="1" applyFont="1" applyBorder="1" applyAlignment="1">
      <alignment horizontal="right" vertical="center"/>
    </xf>
    <xf numFmtId="186" fontId="55" fillId="0" borderId="27" xfId="0" applyNumberFormat="1" applyFont="1" applyBorder="1" applyAlignment="1">
      <alignment horizontal="right" vertical="center"/>
    </xf>
    <xf numFmtId="0" fontId="55" fillId="0" borderId="25" xfId="49" applyFont="1" applyFill="1" applyBorder="1">
      <alignment/>
      <protection/>
    </xf>
    <xf numFmtId="3" fontId="55" fillId="0" borderId="26" xfId="0" applyNumberFormat="1" applyFont="1" applyBorder="1" applyAlignment="1">
      <alignment/>
    </xf>
    <xf numFmtId="180" fontId="55" fillId="0" borderId="26" xfId="0" applyNumberFormat="1" applyFont="1" applyBorder="1" applyAlignment="1">
      <alignment horizontal="center"/>
    </xf>
    <xf numFmtId="1" fontId="55" fillId="0" borderId="26" xfId="0" applyNumberFormat="1" applyFont="1" applyBorder="1" applyAlignment="1">
      <alignment horizontal="center"/>
    </xf>
    <xf numFmtId="2" fontId="55" fillId="0" borderId="26" xfId="0" applyNumberFormat="1" applyFont="1" applyBorder="1" applyAlignment="1">
      <alignment/>
    </xf>
    <xf numFmtId="1" fontId="55" fillId="0" borderId="27" xfId="0" applyNumberFormat="1" applyFont="1" applyBorder="1" applyAlignment="1">
      <alignment/>
    </xf>
    <xf numFmtId="0" fontId="9" fillId="0" borderId="0" xfId="0" applyFont="1" applyBorder="1" applyAlignment="1">
      <alignment/>
    </xf>
    <xf numFmtId="3" fontId="9" fillId="0" borderId="0" xfId="0" applyNumberFormat="1" applyFont="1" applyBorder="1" applyAlignment="1">
      <alignment horizontal="right"/>
    </xf>
    <xf numFmtId="3" fontId="10" fillId="0" borderId="0" xfId="0" applyNumberFormat="1" applyFont="1" applyBorder="1" applyAlignment="1">
      <alignment horizontal="right"/>
    </xf>
    <xf numFmtId="3" fontId="10" fillId="0" borderId="0" xfId="0" applyNumberFormat="1" applyFont="1" applyBorder="1" applyAlignment="1">
      <alignment horizontal="center"/>
    </xf>
    <xf numFmtId="3" fontId="3" fillId="0" borderId="28" xfId="0" applyNumberFormat="1" applyFont="1" applyFill="1" applyBorder="1" applyAlignment="1">
      <alignment horizontal="center" vertical="center"/>
    </xf>
    <xf numFmtId="3" fontId="3" fillId="0" borderId="29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vertical="center" wrapText="1"/>
    </xf>
    <xf numFmtId="0" fontId="9" fillId="33" borderId="31" xfId="0" applyFont="1" applyFill="1" applyBorder="1" applyAlignment="1">
      <alignment horizontal="center"/>
    </xf>
    <xf numFmtId="0" fontId="9" fillId="33" borderId="32" xfId="0" applyFont="1" applyFill="1" applyBorder="1" applyAlignment="1">
      <alignment horizontal="center"/>
    </xf>
    <xf numFmtId="0" fontId="9" fillId="33" borderId="33" xfId="0" applyFont="1" applyFill="1" applyBorder="1" applyAlignment="1">
      <alignment horizontal="center"/>
    </xf>
    <xf numFmtId="0" fontId="9" fillId="33" borderId="16" xfId="0" applyFont="1" applyFill="1" applyBorder="1" applyAlignment="1">
      <alignment horizontal="center"/>
    </xf>
    <xf numFmtId="0" fontId="9" fillId="33" borderId="0" xfId="0" applyFont="1" applyFill="1" applyBorder="1" applyAlignment="1">
      <alignment horizontal="center"/>
    </xf>
    <xf numFmtId="0" fontId="9" fillId="33" borderId="17" xfId="0" applyFont="1" applyFill="1" applyBorder="1" applyAlignment="1">
      <alignment horizontal="center"/>
    </xf>
    <xf numFmtId="0" fontId="9" fillId="0" borderId="34" xfId="0" applyFont="1" applyBorder="1" applyAlignment="1" quotePrefix="1">
      <alignment horizontal="center"/>
    </xf>
    <xf numFmtId="0" fontId="9" fillId="0" borderId="35" xfId="0" applyFont="1" applyBorder="1" applyAlignment="1" quotePrefix="1">
      <alignment horizontal="center"/>
    </xf>
  </cellXfs>
  <cellStyles count="51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_MAYIS_2009_İHRACAT_RAKAMLARI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irgül 2" xfId="57"/>
    <cellStyle name="Vurgu1" xfId="58"/>
    <cellStyle name="Vurgu2" xfId="59"/>
    <cellStyle name="Vurgu3" xfId="60"/>
    <cellStyle name="Vurgu4" xfId="61"/>
    <cellStyle name="Vurgu5" xfId="62"/>
    <cellStyle name="Vurgu6" xfId="63"/>
    <cellStyle name="Percen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20</xdr:row>
      <xdr:rowOff>133350</xdr:rowOff>
    </xdr:from>
    <xdr:to>
      <xdr:col>8</xdr:col>
      <xdr:colOff>381000</xdr:colOff>
      <xdr:row>41</xdr:row>
      <xdr:rowOff>57150</xdr:rowOff>
    </xdr:to>
    <xdr:pic>
      <xdr:nvPicPr>
        <xdr:cNvPr id="1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3381375"/>
          <a:ext cx="5838825" cy="3324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T51"/>
  <sheetViews>
    <sheetView showGridLines="0" tabSelected="1" zoomScalePageLayoutView="0" workbookViewId="0" topLeftCell="A1">
      <selection activeCell="A1" sqref="A1:M1"/>
    </sheetView>
  </sheetViews>
  <sheetFormatPr defaultColWidth="9.140625" defaultRowHeight="12.75"/>
  <cols>
    <col min="1" max="1" width="29.00390625" style="3" bestFit="1" customWidth="1"/>
    <col min="2" max="2" width="9.28125" style="27" customWidth="1"/>
    <col min="3" max="3" width="9.28125" style="14" customWidth="1"/>
    <col min="4" max="5" width="9.28125" style="35" customWidth="1"/>
    <col min="6" max="7" width="10.28125" style="14" customWidth="1"/>
    <col min="8" max="9" width="8.28125" style="35" customWidth="1"/>
    <col min="10" max="11" width="12.00390625" style="14" bestFit="1" customWidth="1"/>
    <col min="12" max="12" width="9.00390625" style="30" customWidth="1"/>
    <col min="13" max="13" width="7.57421875" style="30" customWidth="1"/>
    <col min="14" max="14" width="6.00390625" style="2" customWidth="1"/>
    <col min="15" max="15" width="7.00390625" style="2" customWidth="1"/>
    <col min="16" max="16" width="6.28125" style="2" customWidth="1"/>
    <col min="17" max="16384" width="9.140625" style="2" customWidth="1"/>
  </cols>
  <sheetData>
    <row r="1" spans="1:16" ht="25.5" customHeight="1">
      <c r="A1" s="94" t="s">
        <v>1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10"/>
      <c r="O1" s="10"/>
      <c r="P1" s="10"/>
    </row>
    <row r="2" spans="1:16" ht="25.5" customHeight="1" thickBot="1">
      <c r="A2" s="94" t="s">
        <v>2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10"/>
      <c r="O2" s="10"/>
      <c r="P2" s="10"/>
    </row>
    <row r="3" spans="1:13" ht="32.25" customHeight="1">
      <c r="A3" s="95" t="s">
        <v>3</v>
      </c>
      <c r="B3" s="92" t="s">
        <v>58</v>
      </c>
      <c r="C3" s="92"/>
      <c r="D3" s="92"/>
      <c r="E3" s="92"/>
      <c r="F3" s="92" t="s">
        <v>87</v>
      </c>
      <c r="G3" s="92"/>
      <c r="H3" s="92"/>
      <c r="I3" s="92"/>
      <c r="J3" s="92" t="s">
        <v>88</v>
      </c>
      <c r="K3" s="92"/>
      <c r="L3" s="92"/>
      <c r="M3" s="93"/>
    </row>
    <row r="4" spans="1:121" ht="27">
      <c r="A4" s="96"/>
      <c r="B4" s="54">
        <v>2013</v>
      </c>
      <c r="C4" s="54">
        <v>2014</v>
      </c>
      <c r="D4" s="31" t="s">
        <v>78</v>
      </c>
      <c r="E4" s="31" t="s">
        <v>79</v>
      </c>
      <c r="F4" s="54">
        <v>2013</v>
      </c>
      <c r="G4" s="54">
        <v>2014</v>
      </c>
      <c r="H4" s="31" t="s">
        <v>78</v>
      </c>
      <c r="I4" s="31" t="s">
        <v>79</v>
      </c>
      <c r="J4" s="26" t="s">
        <v>74</v>
      </c>
      <c r="K4" s="74" t="s">
        <v>80</v>
      </c>
      <c r="L4" s="28" t="s">
        <v>81</v>
      </c>
      <c r="M4" s="36" t="s">
        <v>82</v>
      </c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</row>
    <row r="5" spans="1:121" ht="19.5" customHeight="1">
      <c r="A5" s="21" t="s">
        <v>5</v>
      </c>
      <c r="B5" s="11">
        <v>1686787.9699</v>
      </c>
      <c r="C5" s="11">
        <v>1535972.17675</v>
      </c>
      <c r="D5" s="32">
        <v>-8.94100478787152</v>
      </c>
      <c r="E5" s="32">
        <v>12.24968574700425</v>
      </c>
      <c r="F5" s="11">
        <v>11827661.75023</v>
      </c>
      <c r="G5" s="11">
        <v>12479187.91655</v>
      </c>
      <c r="H5" s="32">
        <v>5.50849508616807</v>
      </c>
      <c r="I5" s="32">
        <v>13.460248487656932</v>
      </c>
      <c r="J5" s="19">
        <v>20299196.472999997</v>
      </c>
      <c r="K5" s="19">
        <v>21992818.794000007</v>
      </c>
      <c r="L5" s="37">
        <v>8.343297348014245</v>
      </c>
      <c r="M5" s="38">
        <v>14.069111473040541</v>
      </c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</row>
    <row r="6" spans="1:121" ht="19.5" customHeight="1">
      <c r="A6" s="21" t="s">
        <v>6</v>
      </c>
      <c r="B6" s="11">
        <v>1132119.52122</v>
      </c>
      <c r="C6" s="11">
        <v>983608.92422</v>
      </c>
      <c r="D6" s="32">
        <v>-13.117925644455037</v>
      </c>
      <c r="E6" s="32">
        <v>7.844478176120659</v>
      </c>
      <c r="F6" s="11">
        <v>8250784.09756</v>
      </c>
      <c r="G6" s="11">
        <v>8517158.65427</v>
      </c>
      <c r="H6" s="32">
        <v>3.228475664376867</v>
      </c>
      <c r="I6" s="32">
        <v>9.186741369863608</v>
      </c>
      <c r="J6" s="19">
        <v>14279373.229</v>
      </c>
      <c r="K6" s="19">
        <v>15162975.757</v>
      </c>
      <c r="L6" s="37">
        <v>6.18796437231215</v>
      </c>
      <c r="M6" s="38">
        <v>9.699966074673611</v>
      </c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</row>
    <row r="7" spans="1:121" ht="25.5" customHeight="1">
      <c r="A7" s="22" t="s">
        <v>65</v>
      </c>
      <c r="B7" s="4">
        <v>550415.77084</v>
      </c>
      <c r="C7" s="4">
        <v>446302.43087</v>
      </c>
      <c r="D7" s="33">
        <v>-18.91539913747578</v>
      </c>
      <c r="E7" s="33">
        <v>3.5593512753919017</v>
      </c>
      <c r="F7" s="4">
        <v>3701510.34418</v>
      </c>
      <c r="G7" s="4">
        <v>3865926.16257</v>
      </c>
      <c r="H7" s="33">
        <v>4.441857596008512</v>
      </c>
      <c r="I7" s="33">
        <v>4.169848801949301</v>
      </c>
      <c r="J7" s="15">
        <v>6222547.037</v>
      </c>
      <c r="K7" s="15">
        <v>6749058.141</v>
      </c>
      <c r="L7" s="39">
        <v>8.461343897752851</v>
      </c>
      <c r="M7" s="40">
        <v>4.317466178990459</v>
      </c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</row>
    <row r="8" spans="1:121" ht="19.5" customHeight="1">
      <c r="A8" s="23" t="s">
        <v>7</v>
      </c>
      <c r="B8" s="4">
        <v>115847.71448</v>
      </c>
      <c r="C8" s="4">
        <v>94886.00762</v>
      </c>
      <c r="D8" s="33">
        <v>-18.09419111467998</v>
      </c>
      <c r="E8" s="33">
        <v>0.7567349153369686</v>
      </c>
      <c r="F8" s="4">
        <v>1212459.10298</v>
      </c>
      <c r="G8" s="4">
        <v>1240413.90934</v>
      </c>
      <c r="H8" s="33">
        <v>2.30562880770925</v>
      </c>
      <c r="I8" s="33">
        <v>1.3379299645868474</v>
      </c>
      <c r="J8" s="15">
        <v>2178316.485</v>
      </c>
      <c r="K8" s="15">
        <v>2378925.0130000003</v>
      </c>
      <c r="L8" s="39">
        <v>9.209338008567675</v>
      </c>
      <c r="M8" s="40">
        <v>1.5218313535612997</v>
      </c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</row>
    <row r="9" spans="1:121" ht="19.5" customHeight="1">
      <c r="A9" s="23" t="s">
        <v>8</v>
      </c>
      <c r="B9" s="4">
        <v>109284.27027</v>
      </c>
      <c r="C9" s="4">
        <v>107983.69591</v>
      </c>
      <c r="D9" s="33">
        <v>-1.190083766663558</v>
      </c>
      <c r="E9" s="33">
        <v>0.8611916027648631</v>
      </c>
      <c r="F9" s="4">
        <v>707796.81238</v>
      </c>
      <c r="G9" s="4">
        <v>790402.37867</v>
      </c>
      <c r="H9" s="33">
        <v>11.6708022479269</v>
      </c>
      <c r="I9" s="33">
        <v>0.852540445201868</v>
      </c>
      <c r="J9" s="15">
        <v>1293608.2249999999</v>
      </c>
      <c r="K9" s="15">
        <v>1412597.5700000003</v>
      </c>
      <c r="L9" s="39">
        <v>9.198252044199894</v>
      </c>
      <c r="M9" s="40">
        <v>0.9036582743226228</v>
      </c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</row>
    <row r="10" spans="1:121" ht="19.5" customHeight="1">
      <c r="A10" s="23" t="s">
        <v>9</v>
      </c>
      <c r="B10" s="4">
        <v>96080.37932</v>
      </c>
      <c r="C10" s="4">
        <v>88547.15415</v>
      </c>
      <c r="D10" s="33">
        <v>-7.840544784810068</v>
      </c>
      <c r="E10" s="33">
        <v>0.7061812893148445</v>
      </c>
      <c r="F10" s="4">
        <v>737322.33266</v>
      </c>
      <c r="G10" s="4">
        <v>743731.66093</v>
      </c>
      <c r="H10" s="33">
        <v>0.8692708719234709</v>
      </c>
      <c r="I10" s="33">
        <v>0.8022006745310075</v>
      </c>
      <c r="J10" s="15">
        <v>1437769.694</v>
      </c>
      <c r="K10" s="15">
        <v>1444663.0240000002</v>
      </c>
      <c r="L10" s="39">
        <v>0.47944604958409337</v>
      </c>
      <c r="M10" s="40">
        <v>0.9241709903589468</v>
      </c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</row>
    <row r="11" spans="1:121" ht="19.5" customHeight="1">
      <c r="A11" s="23" t="s">
        <v>10</v>
      </c>
      <c r="B11" s="4">
        <v>133857.60265</v>
      </c>
      <c r="C11" s="4">
        <v>158490.23338</v>
      </c>
      <c r="D11" s="33">
        <v>18.402115563362816</v>
      </c>
      <c r="E11" s="33">
        <v>1.2639913549621289</v>
      </c>
      <c r="F11" s="4">
        <v>926481.60006</v>
      </c>
      <c r="G11" s="4">
        <v>1080164.78787</v>
      </c>
      <c r="H11" s="33">
        <v>16.587829461486038</v>
      </c>
      <c r="I11" s="33">
        <v>1.1650827401248856</v>
      </c>
      <c r="J11" s="15">
        <v>1781543.2169999997</v>
      </c>
      <c r="K11" s="15">
        <v>1923789.4090000002</v>
      </c>
      <c r="L11" s="39">
        <v>7.984436787311487</v>
      </c>
      <c r="M11" s="40">
        <v>1.230674789775462</v>
      </c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</row>
    <row r="12" spans="1:121" ht="19.5" customHeight="1">
      <c r="A12" s="23" t="s">
        <v>11</v>
      </c>
      <c r="B12" s="4">
        <v>32745.5012</v>
      </c>
      <c r="C12" s="4">
        <v>14872.44192</v>
      </c>
      <c r="D12" s="33">
        <v>-54.5817245881703</v>
      </c>
      <c r="E12" s="33">
        <v>0.11861070308972477</v>
      </c>
      <c r="F12" s="4">
        <v>304657.88826</v>
      </c>
      <c r="G12" s="4">
        <v>144432.99409</v>
      </c>
      <c r="H12" s="33">
        <v>-52.59174317956982</v>
      </c>
      <c r="I12" s="33">
        <v>0.15578770055136348</v>
      </c>
      <c r="J12" s="15">
        <v>395070.75499999995</v>
      </c>
      <c r="K12" s="15">
        <v>279342.896</v>
      </c>
      <c r="L12" s="39">
        <v>-29.29294500677479</v>
      </c>
      <c r="M12" s="40">
        <v>0.17869952823410554</v>
      </c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</row>
    <row r="13" spans="1:121" ht="19.5" customHeight="1">
      <c r="A13" s="23" t="s">
        <v>66</v>
      </c>
      <c r="B13" s="4">
        <v>90331.68639</v>
      </c>
      <c r="C13" s="4">
        <v>68872.54784</v>
      </c>
      <c r="D13" s="33">
        <v>-23.755937044451763</v>
      </c>
      <c r="E13" s="33">
        <v>0.549272363397006</v>
      </c>
      <c r="F13" s="4">
        <v>612097.9483</v>
      </c>
      <c r="G13" s="4">
        <v>596360.14591</v>
      </c>
      <c r="H13" s="33">
        <v>-2.5711248393674913</v>
      </c>
      <c r="I13" s="33">
        <v>0.6432434390573015</v>
      </c>
      <c r="J13" s="15">
        <v>893180.8289999999</v>
      </c>
      <c r="K13" s="15">
        <v>890349.522</v>
      </c>
      <c r="L13" s="39">
        <v>-0.3169914655658058</v>
      </c>
      <c r="M13" s="40">
        <v>0.5695689484971236</v>
      </c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</row>
    <row r="14" spans="1:121" ht="19.5" customHeight="1">
      <c r="A14" s="23" t="s">
        <v>67</v>
      </c>
      <c r="B14" s="4">
        <v>3556.59607</v>
      </c>
      <c r="C14" s="4">
        <v>3654.41253</v>
      </c>
      <c r="D14" s="33">
        <v>2.750283081767</v>
      </c>
      <c r="E14" s="33">
        <v>0.029144671863220156</v>
      </c>
      <c r="F14" s="4">
        <v>48458.06874</v>
      </c>
      <c r="G14" s="4">
        <v>55726.61489</v>
      </c>
      <c r="H14" s="33">
        <v>14.999661230824351</v>
      </c>
      <c r="I14" s="33">
        <v>0.06010760386103184</v>
      </c>
      <c r="J14" s="15">
        <v>77336.985</v>
      </c>
      <c r="K14" s="15">
        <v>84250.182</v>
      </c>
      <c r="L14" s="39">
        <v>8.939056778590476</v>
      </c>
      <c r="M14" s="40">
        <v>0.05389601093359299</v>
      </c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</row>
    <row r="15" spans="1:121" ht="19.5" customHeight="1">
      <c r="A15" s="21" t="s">
        <v>12</v>
      </c>
      <c r="B15" s="11">
        <v>164865.72665</v>
      </c>
      <c r="C15" s="11">
        <v>177720.70955</v>
      </c>
      <c r="D15" s="32">
        <v>7.797243951916311</v>
      </c>
      <c r="E15" s="32">
        <v>1.4173582540593486</v>
      </c>
      <c r="F15" s="11">
        <v>1107605.62785</v>
      </c>
      <c r="G15" s="11">
        <v>1315946.91207</v>
      </c>
      <c r="H15" s="32">
        <v>18.810060095524822</v>
      </c>
      <c r="I15" s="32">
        <v>1.419401050090442</v>
      </c>
      <c r="J15" s="19">
        <v>1864174.43</v>
      </c>
      <c r="K15" s="19">
        <v>2196495.176</v>
      </c>
      <c r="L15" s="37">
        <v>17.826698009155724</v>
      </c>
      <c r="M15" s="38">
        <v>1.4051284544558045</v>
      </c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</row>
    <row r="16" spans="1:121" ht="19.5" customHeight="1">
      <c r="A16" s="23" t="s">
        <v>13</v>
      </c>
      <c r="B16" s="4">
        <v>164865.72665</v>
      </c>
      <c r="C16" s="4">
        <v>177720.70955</v>
      </c>
      <c r="D16" s="33">
        <v>7.797243951916311</v>
      </c>
      <c r="E16" s="33">
        <v>1.4173582540593486</v>
      </c>
      <c r="F16" s="4">
        <v>1107605.62785</v>
      </c>
      <c r="G16" s="4">
        <v>1315946.91207</v>
      </c>
      <c r="H16" s="33">
        <v>18.810060095524822</v>
      </c>
      <c r="I16" s="33">
        <v>1.419401050090442</v>
      </c>
      <c r="J16" s="15">
        <v>1864174.43</v>
      </c>
      <c r="K16" s="15">
        <v>2196495.176</v>
      </c>
      <c r="L16" s="39">
        <v>17.826698009155724</v>
      </c>
      <c r="M16" s="40">
        <v>1.4051284544558045</v>
      </c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</row>
    <row r="17" spans="1:121" ht="19.5" customHeight="1">
      <c r="A17" s="21" t="s">
        <v>14</v>
      </c>
      <c r="B17" s="11">
        <v>389802.72203</v>
      </c>
      <c r="C17" s="11">
        <v>374642.54298</v>
      </c>
      <c r="D17" s="32">
        <v>-3.8891927103662502</v>
      </c>
      <c r="E17" s="32">
        <v>2.9878493168242435</v>
      </c>
      <c r="F17" s="11">
        <v>2469272.02482</v>
      </c>
      <c r="G17" s="11">
        <v>2646082.35021</v>
      </c>
      <c r="H17" s="32">
        <v>7.160423137377449</v>
      </c>
      <c r="I17" s="32">
        <v>2.8541060677028827</v>
      </c>
      <c r="J17" s="19">
        <v>4155648.814</v>
      </c>
      <c r="K17" s="19">
        <v>4633347.861</v>
      </c>
      <c r="L17" s="37">
        <v>11.49517363908797</v>
      </c>
      <c r="M17" s="38">
        <v>2.96401694391112</v>
      </c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</row>
    <row r="18" spans="1:121" ht="19.5" customHeight="1">
      <c r="A18" s="23" t="s">
        <v>15</v>
      </c>
      <c r="B18" s="4">
        <v>389802.72203</v>
      </c>
      <c r="C18" s="4">
        <v>374642.54298</v>
      </c>
      <c r="D18" s="33">
        <v>-3.8891927103662502</v>
      </c>
      <c r="E18" s="33">
        <v>2.9878493168242435</v>
      </c>
      <c r="F18" s="4">
        <v>2469272.02482</v>
      </c>
      <c r="G18" s="4">
        <v>2646082.35021</v>
      </c>
      <c r="H18" s="33">
        <v>7.160423137377449</v>
      </c>
      <c r="I18" s="33">
        <v>2.8541060677028827</v>
      </c>
      <c r="J18" s="15">
        <v>4155648.814</v>
      </c>
      <c r="K18" s="15">
        <v>4633347.861</v>
      </c>
      <c r="L18" s="39">
        <v>11.49517363908797</v>
      </c>
      <c r="M18" s="40">
        <v>2.96401694391112</v>
      </c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</row>
    <row r="19" spans="1:121" ht="19.5" customHeight="1">
      <c r="A19" s="21" t="s">
        <v>16</v>
      </c>
      <c r="B19" s="11">
        <v>10421301.65271</v>
      </c>
      <c r="C19" s="11">
        <v>10597287.59789</v>
      </c>
      <c r="D19" s="32">
        <v>1.6887136659578088</v>
      </c>
      <c r="E19" s="32">
        <v>84.51549110704167</v>
      </c>
      <c r="F19" s="11">
        <v>69048000.22982</v>
      </c>
      <c r="G19" s="11">
        <v>73337700.89495</v>
      </c>
      <c r="H19" s="32">
        <v>6.212635631520283</v>
      </c>
      <c r="I19" s="32">
        <v>79.10319839405008</v>
      </c>
      <c r="J19" s="19">
        <v>116656989.25199999</v>
      </c>
      <c r="K19" s="19">
        <v>123311830.77399999</v>
      </c>
      <c r="L19" s="37">
        <v>5.7046230703111585</v>
      </c>
      <c r="M19" s="38">
        <v>78.88428988363339</v>
      </c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</row>
    <row r="20" spans="1:121" ht="21.75" customHeight="1">
      <c r="A20" s="21" t="s">
        <v>68</v>
      </c>
      <c r="B20" s="11">
        <v>1038070.49576</v>
      </c>
      <c r="C20" s="11">
        <v>1055128.90591</v>
      </c>
      <c r="D20" s="32">
        <v>1.6432805112634552</v>
      </c>
      <c r="E20" s="32">
        <v>8.414864354721727</v>
      </c>
      <c r="F20" s="11">
        <v>7107317.98194</v>
      </c>
      <c r="G20" s="11">
        <v>7605361.87427</v>
      </c>
      <c r="H20" s="32">
        <v>7.007480087362773</v>
      </c>
      <c r="I20" s="32">
        <v>8.203263012848973</v>
      </c>
      <c r="J20" s="19">
        <v>12103262.969</v>
      </c>
      <c r="K20" s="19">
        <v>13023609.159</v>
      </c>
      <c r="L20" s="37">
        <v>7.604116281347233</v>
      </c>
      <c r="M20" s="38">
        <v>8.331383564587501</v>
      </c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</row>
    <row r="21" spans="1:121" ht="19.5" customHeight="1">
      <c r="A21" s="23" t="s">
        <v>17</v>
      </c>
      <c r="B21" s="4">
        <v>675793.60169</v>
      </c>
      <c r="C21" s="4">
        <v>704360.70017</v>
      </c>
      <c r="D21" s="33">
        <v>4.2271928009617685</v>
      </c>
      <c r="E21" s="33">
        <v>5.617417659139496</v>
      </c>
      <c r="F21" s="4">
        <v>4835347.98273</v>
      </c>
      <c r="G21" s="4">
        <v>5225558.86435</v>
      </c>
      <c r="H21" s="33">
        <v>8.069964830115289</v>
      </c>
      <c r="I21" s="33">
        <v>5.636370032359833</v>
      </c>
      <c r="J21" s="15">
        <v>8189377.817</v>
      </c>
      <c r="K21" s="15">
        <v>8778105.405</v>
      </c>
      <c r="L21" s="39">
        <v>7.188917169969661</v>
      </c>
      <c r="M21" s="40">
        <v>5.615475879732956</v>
      </c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</row>
    <row r="22" spans="1:121" ht="19.5" customHeight="1">
      <c r="A22" s="23" t="s">
        <v>18</v>
      </c>
      <c r="B22" s="4">
        <v>183365.38476</v>
      </c>
      <c r="C22" s="4">
        <v>169095.10422</v>
      </c>
      <c r="D22" s="33">
        <v>-7.782428814837548</v>
      </c>
      <c r="E22" s="33">
        <v>1.3485673239438334</v>
      </c>
      <c r="F22" s="4">
        <v>1028916.54364</v>
      </c>
      <c r="G22" s="4">
        <v>1052260.95903</v>
      </c>
      <c r="H22" s="33">
        <v>2.268834681908641</v>
      </c>
      <c r="I22" s="33">
        <v>1.134985231179986</v>
      </c>
      <c r="J22" s="15">
        <v>1767436.785</v>
      </c>
      <c r="K22" s="15">
        <v>1965614.752</v>
      </c>
      <c r="L22" s="39">
        <v>11.212732963459295</v>
      </c>
      <c r="M22" s="40">
        <v>1.2574310422857444</v>
      </c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</row>
    <row r="23" spans="1:121" ht="19.5" customHeight="1">
      <c r="A23" s="23" t="s">
        <v>19</v>
      </c>
      <c r="B23" s="4">
        <v>178911.50931</v>
      </c>
      <c r="C23" s="4">
        <v>181673.10152</v>
      </c>
      <c r="D23" s="33">
        <v>1.543552016664837</v>
      </c>
      <c r="E23" s="33">
        <v>1.4488793716383963</v>
      </c>
      <c r="F23" s="4">
        <v>1243053.45557</v>
      </c>
      <c r="G23" s="4">
        <v>1327542.05089</v>
      </c>
      <c r="H23" s="33">
        <v>6.796859374101332</v>
      </c>
      <c r="I23" s="33">
        <v>1.431907749309154</v>
      </c>
      <c r="J23" s="15">
        <v>2146448.366</v>
      </c>
      <c r="K23" s="15">
        <v>2279889.002</v>
      </c>
      <c r="L23" s="39">
        <v>6.216810900915002</v>
      </c>
      <c r="M23" s="40">
        <v>1.4584766425688005</v>
      </c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</row>
    <row r="24" spans="1:121" ht="19.5" customHeight="1">
      <c r="A24" s="21" t="s">
        <v>20</v>
      </c>
      <c r="B24" s="11">
        <v>1529671.38787</v>
      </c>
      <c r="C24" s="11">
        <v>1581090.68871</v>
      </c>
      <c r="D24" s="32">
        <v>3.3614605887084696</v>
      </c>
      <c r="E24" s="32">
        <v>12.60951491660021</v>
      </c>
      <c r="F24" s="11">
        <v>10045641.27762</v>
      </c>
      <c r="G24" s="11">
        <v>10476355.08713</v>
      </c>
      <c r="H24" s="32">
        <v>4.287569082021254</v>
      </c>
      <c r="I24" s="32">
        <v>11.299961476714701</v>
      </c>
      <c r="J24" s="18">
        <v>17586954.65</v>
      </c>
      <c r="K24" s="18">
        <v>17861999.543</v>
      </c>
      <c r="L24" s="41">
        <v>1.5639142675562818</v>
      </c>
      <c r="M24" s="42">
        <v>11.426569056733443</v>
      </c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</row>
    <row r="25" spans="1:121" ht="19.5" customHeight="1">
      <c r="A25" s="23" t="s">
        <v>21</v>
      </c>
      <c r="B25" s="4">
        <v>1529671.38787</v>
      </c>
      <c r="C25" s="4">
        <v>1581090.68871</v>
      </c>
      <c r="D25" s="33">
        <v>3.3614605887084696</v>
      </c>
      <c r="E25" s="33">
        <v>12.60951491660021</v>
      </c>
      <c r="F25" s="4">
        <v>10045641.27762</v>
      </c>
      <c r="G25" s="4">
        <v>10476355.08713</v>
      </c>
      <c r="H25" s="33">
        <v>4.287569082021254</v>
      </c>
      <c r="I25" s="33">
        <v>11.299961476714701</v>
      </c>
      <c r="J25" s="15">
        <v>17586954.65</v>
      </c>
      <c r="K25" s="15">
        <v>17861999.543</v>
      </c>
      <c r="L25" s="39">
        <v>1.5639142675562818</v>
      </c>
      <c r="M25" s="40">
        <v>11.426569056733443</v>
      </c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</row>
    <row r="26" spans="1:121" ht="19.5" customHeight="1">
      <c r="A26" s="21" t="s">
        <v>22</v>
      </c>
      <c r="B26" s="11">
        <v>7853559.76908</v>
      </c>
      <c r="C26" s="11">
        <v>7961068.00327</v>
      </c>
      <c r="D26" s="32">
        <v>1.368910880557215</v>
      </c>
      <c r="E26" s="32">
        <v>63.491111835719714</v>
      </c>
      <c r="F26" s="11">
        <v>51895040.97026</v>
      </c>
      <c r="G26" s="11">
        <v>55255983.93355</v>
      </c>
      <c r="H26" s="32">
        <v>6.476424144680966</v>
      </c>
      <c r="I26" s="32">
        <v>59.599973904486404</v>
      </c>
      <c r="J26" s="19">
        <v>86966771.632</v>
      </c>
      <c r="K26" s="19">
        <v>92426222.07500002</v>
      </c>
      <c r="L26" s="37">
        <v>6.277628041778635</v>
      </c>
      <c r="M26" s="38">
        <v>59.1263372642316</v>
      </c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</row>
    <row r="27" spans="1:121" ht="19.5" customHeight="1">
      <c r="A27" s="23" t="s">
        <v>23</v>
      </c>
      <c r="B27" s="4">
        <v>1619796.14723</v>
      </c>
      <c r="C27" s="4">
        <v>1727268.58375</v>
      </c>
      <c r="D27" s="33">
        <v>6.63493592720218</v>
      </c>
      <c r="E27" s="33">
        <v>13.775312907282187</v>
      </c>
      <c r="F27" s="4">
        <v>10035251.08451</v>
      </c>
      <c r="G27" s="4">
        <v>11159217.96453</v>
      </c>
      <c r="H27" s="33">
        <v>11.20018692661222</v>
      </c>
      <c r="I27" s="33">
        <v>12.036508123360719</v>
      </c>
      <c r="J27" s="15">
        <v>16770807.251999998</v>
      </c>
      <c r="K27" s="15">
        <v>18484078.106000002</v>
      </c>
      <c r="L27" s="39">
        <v>10.215792407939626</v>
      </c>
      <c r="M27" s="40">
        <v>11.824521348789048</v>
      </c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</row>
    <row r="28" spans="1:121" ht="19.5" customHeight="1">
      <c r="A28" s="23" t="s">
        <v>24</v>
      </c>
      <c r="B28" s="4">
        <v>1952618.52327</v>
      </c>
      <c r="C28" s="4">
        <v>1994291.18457</v>
      </c>
      <c r="D28" s="33">
        <v>2.1341936893137685</v>
      </c>
      <c r="E28" s="33">
        <v>15.904871630353476</v>
      </c>
      <c r="F28" s="4">
        <v>12495294.17253</v>
      </c>
      <c r="G28" s="4">
        <v>13708978.21213</v>
      </c>
      <c r="H28" s="33">
        <v>9.71312898153449</v>
      </c>
      <c r="I28" s="33">
        <v>14.786719655244909</v>
      </c>
      <c r="J28" s="15">
        <v>20087065.325999998</v>
      </c>
      <c r="K28" s="15">
        <v>22516811.663</v>
      </c>
      <c r="L28" s="39">
        <v>12.096074252593892</v>
      </c>
      <c r="M28" s="40">
        <v>14.404316985080246</v>
      </c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</row>
    <row r="29" spans="1:121" ht="19.5" customHeight="1">
      <c r="A29" s="23" t="s">
        <v>25</v>
      </c>
      <c r="B29" s="4">
        <v>132087.47928</v>
      </c>
      <c r="C29" s="4">
        <v>122443.44492</v>
      </c>
      <c r="D29" s="33">
        <v>-7.301247940053813</v>
      </c>
      <c r="E29" s="33">
        <v>0.9765109972397317</v>
      </c>
      <c r="F29" s="4">
        <v>692715.89011</v>
      </c>
      <c r="G29" s="4">
        <v>685208.5775</v>
      </c>
      <c r="H29" s="33">
        <v>-1.0837505992258811</v>
      </c>
      <c r="I29" s="33">
        <v>0.7390767556911465</v>
      </c>
      <c r="J29" s="15">
        <v>981792.0130000003</v>
      </c>
      <c r="K29" s="15">
        <v>1156084.076</v>
      </c>
      <c r="L29" s="39">
        <v>17.75244254304191</v>
      </c>
      <c r="M29" s="40">
        <v>0.7395630314513592</v>
      </c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</row>
    <row r="30" spans="1:121" ht="19.5" customHeight="1">
      <c r="A30" s="23" t="s">
        <v>86</v>
      </c>
      <c r="B30" s="4">
        <v>1038657.50313</v>
      </c>
      <c r="C30" s="4">
        <v>987843.26875</v>
      </c>
      <c r="D30" s="33">
        <v>-4.892299360171274</v>
      </c>
      <c r="E30" s="33">
        <v>7.878247921837536</v>
      </c>
      <c r="F30" s="4">
        <v>6479519.33455</v>
      </c>
      <c r="G30" s="4">
        <v>6989308.52247</v>
      </c>
      <c r="H30" s="33">
        <v>7.867700698132188</v>
      </c>
      <c r="I30" s="33">
        <v>7.538778171981667</v>
      </c>
      <c r="J30" s="15">
        <v>11453374.58</v>
      </c>
      <c r="K30" s="15">
        <v>12203911.992999999</v>
      </c>
      <c r="L30" s="39">
        <v>6.5529805888877055</v>
      </c>
      <c r="M30" s="40">
        <v>7.8070119089752765</v>
      </c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</row>
    <row r="31" spans="1:121" ht="19.5" customHeight="1">
      <c r="A31" s="23" t="s">
        <v>26</v>
      </c>
      <c r="B31" s="4">
        <v>509307.17297</v>
      </c>
      <c r="C31" s="4">
        <v>516068.46427</v>
      </c>
      <c r="D31" s="33">
        <v>1.3275468437979856</v>
      </c>
      <c r="E31" s="33">
        <v>4.115749365084708</v>
      </c>
      <c r="F31" s="4">
        <v>3373291.3615</v>
      </c>
      <c r="G31" s="4">
        <v>3539342.94801</v>
      </c>
      <c r="H31" s="33">
        <v>4.922539108396546</v>
      </c>
      <c r="I31" s="33">
        <v>3.8175910068691006</v>
      </c>
      <c r="J31" s="15">
        <v>5588077.3209999995</v>
      </c>
      <c r="K31" s="15">
        <v>5960745.718999999</v>
      </c>
      <c r="L31" s="39">
        <v>6.66899143645545</v>
      </c>
      <c r="M31" s="40">
        <v>3.813171779778369</v>
      </c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</row>
    <row r="32" spans="1:121" ht="19.5" customHeight="1">
      <c r="A32" s="23" t="s">
        <v>27</v>
      </c>
      <c r="B32" s="4">
        <v>584798.78377</v>
      </c>
      <c r="C32" s="4">
        <v>586954.13847</v>
      </c>
      <c r="D32" s="33">
        <v>0.36856347171332715</v>
      </c>
      <c r="E32" s="33">
        <v>4.6810768144085895</v>
      </c>
      <c r="F32" s="4">
        <v>3971667.23327</v>
      </c>
      <c r="G32" s="4">
        <v>4240506.45587</v>
      </c>
      <c r="H32" s="33">
        <v>6.768926166522155</v>
      </c>
      <c r="I32" s="33">
        <v>4.573877001549592</v>
      </c>
      <c r="J32" s="15">
        <v>6656726.325000001</v>
      </c>
      <c r="K32" s="15">
        <v>7098678.7020000005</v>
      </c>
      <c r="L32" s="39">
        <v>6.639185020123225</v>
      </c>
      <c r="M32" s="40">
        <v>4.541123305075539</v>
      </c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</row>
    <row r="33" spans="1:121" ht="19.5" customHeight="1">
      <c r="A33" s="23" t="s">
        <v>69</v>
      </c>
      <c r="B33" s="4">
        <v>1092640.27764</v>
      </c>
      <c r="C33" s="4">
        <v>1060142.88023</v>
      </c>
      <c r="D33" s="33">
        <v>-2.9742082618619268</v>
      </c>
      <c r="E33" s="33">
        <v>8.454851804164665</v>
      </c>
      <c r="F33" s="4">
        <v>8510958.14705</v>
      </c>
      <c r="G33" s="4">
        <v>8075824.12938</v>
      </c>
      <c r="H33" s="33">
        <v>-5.112632563242289</v>
      </c>
      <c r="I33" s="33">
        <v>8.71071100547402</v>
      </c>
      <c r="J33" s="15">
        <v>14703116.170000002</v>
      </c>
      <c r="K33" s="15">
        <v>13385831.489</v>
      </c>
      <c r="L33" s="39">
        <v>-8.959221064224248</v>
      </c>
      <c r="M33" s="40">
        <v>8.563102217231735</v>
      </c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</row>
    <row r="34" spans="1:121" ht="19.5" customHeight="1">
      <c r="A34" s="24" t="s">
        <v>70</v>
      </c>
      <c r="B34" s="4">
        <v>277557.41919</v>
      </c>
      <c r="C34" s="4">
        <v>266550.68032</v>
      </c>
      <c r="D34" s="33">
        <v>-3.9655718453216395</v>
      </c>
      <c r="E34" s="33">
        <v>2.1257950625635837</v>
      </c>
      <c r="F34" s="4">
        <v>1885515.95394</v>
      </c>
      <c r="G34" s="4">
        <v>1903926.12037</v>
      </c>
      <c r="H34" s="33">
        <v>0.9763993983466354</v>
      </c>
      <c r="I34" s="33">
        <v>2.053604677940114</v>
      </c>
      <c r="J34" s="15">
        <v>3148847.8109999998</v>
      </c>
      <c r="K34" s="15">
        <v>3170963.9</v>
      </c>
      <c r="L34" s="39">
        <v>0.7023549668783962</v>
      </c>
      <c r="M34" s="40">
        <v>2.028509624162339</v>
      </c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</row>
    <row r="35" spans="1:121" ht="19.5" customHeight="1">
      <c r="A35" s="23" t="s">
        <v>71</v>
      </c>
      <c r="B35" s="4">
        <v>173444.17951</v>
      </c>
      <c r="C35" s="4">
        <v>124065.76558</v>
      </c>
      <c r="D35" s="33">
        <v>-28.469340435349146</v>
      </c>
      <c r="E35" s="33">
        <v>0.989449329435255</v>
      </c>
      <c r="F35" s="4">
        <v>1239220.1598</v>
      </c>
      <c r="G35" s="4">
        <v>1273410.9176</v>
      </c>
      <c r="H35" s="33">
        <v>2.75905435604906</v>
      </c>
      <c r="I35" s="33">
        <v>1.373521057012007</v>
      </c>
      <c r="J35" s="15">
        <v>2168502.5530000003</v>
      </c>
      <c r="K35" s="15">
        <v>2287687.207</v>
      </c>
      <c r="L35" s="39">
        <v>5.496173100424273</v>
      </c>
      <c r="M35" s="40">
        <v>1.463465262557092</v>
      </c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</row>
    <row r="36" spans="1:121" ht="19.5" customHeight="1">
      <c r="A36" s="23" t="s">
        <v>72</v>
      </c>
      <c r="B36" s="11">
        <v>99144.58464</v>
      </c>
      <c r="C36" s="11">
        <v>174827.01627</v>
      </c>
      <c r="D36" s="32">
        <v>76.33541650792878</v>
      </c>
      <c r="E36" s="32">
        <v>1.3942804705781262</v>
      </c>
      <c r="F36" s="11">
        <v>780959.00176</v>
      </c>
      <c r="G36" s="11">
        <v>952666.84446</v>
      </c>
      <c r="H36" s="32">
        <v>21.98679345689498</v>
      </c>
      <c r="I36" s="32">
        <v>1.0275614517654208</v>
      </c>
      <c r="J36" s="19">
        <v>1325644.1779999998</v>
      </c>
      <c r="K36" s="19">
        <v>1560637.402</v>
      </c>
      <c r="L36" s="37">
        <v>17.726719424403505</v>
      </c>
      <c r="M36" s="38">
        <v>0.9983614098491342</v>
      </c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</row>
    <row r="37" spans="1:121" ht="19.5" customHeight="1">
      <c r="A37" s="23" t="s">
        <v>73</v>
      </c>
      <c r="B37" s="4">
        <v>364870.49139</v>
      </c>
      <c r="C37" s="4">
        <v>392494.77668</v>
      </c>
      <c r="D37" s="33">
        <v>7.570983661836658</v>
      </c>
      <c r="E37" s="33">
        <v>3.130224456177222</v>
      </c>
      <c r="F37" s="4">
        <v>2363023.05294</v>
      </c>
      <c r="G37" s="4">
        <v>2658398.00897</v>
      </c>
      <c r="H37" s="33">
        <v>12.499876193019093</v>
      </c>
      <c r="I37" s="33">
        <v>2.867389931068618</v>
      </c>
      <c r="J37" s="15">
        <v>3982671.6489999997</v>
      </c>
      <c r="K37" s="15">
        <v>4494577.804</v>
      </c>
      <c r="L37" s="39">
        <v>12.853335652928685</v>
      </c>
      <c r="M37" s="40">
        <v>2.8752438121293116</v>
      </c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"/>
      <c r="DK37" s="10"/>
      <c r="DL37" s="10"/>
      <c r="DM37" s="10"/>
      <c r="DN37" s="10"/>
      <c r="DO37" s="10"/>
      <c r="DP37" s="10"/>
      <c r="DQ37" s="10"/>
    </row>
    <row r="38" spans="1:121" ht="19.5" customHeight="1">
      <c r="A38" s="23" t="s">
        <v>28</v>
      </c>
      <c r="B38" s="4">
        <v>8637.20706</v>
      </c>
      <c r="C38" s="4">
        <v>8117.79946</v>
      </c>
      <c r="D38" s="33">
        <v>-6.013605976930237</v>
      </c>
      <c r="E38" s="33">
        <v>0.06474107659463553</v>
      </c>
      <c r="F38" s="4">
        <v>67625.5783</v>
      </c>
      <c r="G38" s="4">
        <v>69195.23226</v>
      </c>
      <c r="H38" s="33">
        <v>2.3210950641142403</v>
      </c>
      <c r="I38" s="33">
        <v>0.07463506652909078</v>
      </c>
      <c r="J38" s="15">
        <v>100146.45499999997</v>
      </c>
      <c r="K38" s="15">
        <v>106214.01499999998</v>
      </c>
      <c r="L38" s="39">
        <v>6.058686750319834</v>
      </c>
      <c r="M38" s="40">
        <v>0.0679465797918491</v>
      </c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10"/>
      <c r="DF38" s="10"/>
      <c r="DG38" s="10"/>
      <c r="DH38" s="10"/>
      <c r="DI38" s="10"/>
      <c r="DJ38" s="10"/>
      <c r="DK38" s="10"/>
      <c r="DL38" s="10"/>
      <c r="DM38" s="10"/>
      <c r="DN38" s="10"/>
      <c r="DO38" s="10"/>
      <c r="DP38" s="10"/>
      <c r="DQ38" s="10"/>
    </row>
    <row r="39" spans="1:121" ht="19.5" customHeight="1">
      <c r="A39" s="21" t="s">
        <v>29</v>
      </c>
      <c r="B39" s="4">
        <v>445448.03197</v>
      </c>
      <c r="C39" s="4">
        <v>405610.27046</v>
      </c>
      <c r="D39" s="33">
        <v>-8.94330172114959</v>
      </c>
      <c r="E39" s="33">
        <v>3.2348231459540995</v>
      </c>
      <c r="F39" s="4">
        <v>2948552.20523</v>
      </c>
      <c r="G39" s="4">
        <v>2777721.73375</v>
      </c>
      <c r="H39" s="33">
        <v>-5.793706863218802</v>
      </c>
      <c r="I39" s="33">
        <v>2.9960943785656813</v>
      </c>
      <c r="J39" s="15">
        <v>4820491.249</v>
      </c>
      <c r="K39" s="15">
        <v>4864022.673</v>
      </c>
      <c r="L39" s="39">
        <v>0.9030495389662014</v>
      </c>
      <c r="M39" s="40">
        <v>3.1115828232306035</v>
      </c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  <c r="DC39" s="10"/>
      <c r="DD39" s="10"/>
      <c r="DE39" s="10"/>
      <c r="DF39" s="10"/>
      <c r="DG39" s="10"/>
      <c r="DH39" s="10"/>
      <c r="DI39" s="10"/>
      <c r="DJ39" s="10"/>
      <c r="DK39" s="10"/>
      <c r="DL39" s="10"/>
      <c r="DM39" s="10"/>
      <c r="DN39" s="10"/>
      <c r="DO39" s="10"/>
      <c r="DP39" s="10"/>
      <c r="DQ39" s="10"/>
    </row>
    <row r="40" spans="1:121" ht="30" customHeight="1">
      <c r="A40" s="23" t="s">
        <v>30</v>
      </c>
      <c r="B40" s="11">
        <v>445448.03197</v>
      </c>
      <c r="C40" s="11">
        <v>405610.27046</v>
      </c>
      <c r="D40" s="32">
        <v>-8.94330172114959</v>
      </c>
      <c r="E40" s="32">
        <v>3.2348231459540995</v>
      </c>
      <c r="F40" s="11">
        <v>2948552.20523</v>
      </c>
      <c r="G40" s="11">
        <v>2777721.73375</v>
      </c>
      <c r="H40" s="32">
        <v>-5.793706863218802</v>
      </c>
      <c r="I40" s="32">
        <v>2.9960943785656813</v>
      </c>
      <c r="J40" s="19">
        <v>4820491.249</v>
      </c>
      <c r="K40" s="19">
        <v>4864022.673</v>
      </c>
      <c r="L40" s="37">
        <v>0.9030495389662014</v>
      </c>
      <c r="M40" s="38">
        <v>3.1115828232306035</v>
      </c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  <c r="CY40" s="10"/>
      <c r="CZ40" s="10"/>
      <c r="DA40" s="10"/>
      <c r="DB40" s="10"/>
      <c r="DC40" s="10"/>
      <c r="DD40" s="10"/>
      <c r="DE40" s="10"/>
      <c r="DF40" s="10"/>
      <c r="DG40" s="10"/>
      <c r="DH40" s="10"/>
      <c r="DI40" s="10"/>
      <c r="DJ40" s="10"/>
      <c r="DK40" s="10"/>
      <c r="DL40" s="10"/>
      <c r="DM40" s="10"/>
      <c r="DN40" s="10"/>
      <c r="DO40" s="10"/>
      <c r="DP40" s="10"/>
      <c r="DQ40" s="10"/>
    </row>
    <row r="41" spans="1:124" ht="19.5" customHeight="1">
      <c r="A41" s="46" t="s">
        <v>76</v>
      </c>
      <c r="B41" s="47">
        <v>12553537.65458</v>
      </c>
      <c r="C41" s="48">
        <v>12538870.0451</v>
      </c>
      <c r="D41" s="49">
        <v>-0.11684044676163248</v>
      </c>
      <c r="E41" s="50">
        <v>100</v>
      </c>
      <c r="F41" s="48">
        <v>83824214.18528</v>
      </c>
      <c r="G41" s="48">
        <v>88594610.54525</v>
      </c>
      <c r="H41" s="49">
        <v>5.690952675590619</v>
      </c>
      <c r="I41" s="50">
        <v>95.55954126027268</v>
      </c>
      <c r="J41" s="51">
        <v>141776676.96899998</v>
      </c>
      <c r="K41" s="51">
        <v>150168672.24399996</v>
      </c>
      <c r="L41" s="52">
        <v>5.919164882694295</v>
      </c>
      <c r="M41" s="53">
        <v>96.06498418182365</v>
      </c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  <c r="CZ41" s="10"/>
      <c r="DA41" s="10"/>
      <c r="DB41" s="10"/>
      <c r="DC41" s="10"/>
      <c r="DD41" s="10"/>
      <c r="DE41" s="10"/>
      <c r="DF41" s="10"/>
      <c r="DG41" s="10"/>
      <c r="DH41" s="10"/>
      <c r="DI41" s="10"/>
      <c r="DJ41" s="10"/>
      <c r="DK41" s="10"/>
      <c r="DL41" s="10"/>
      <c r="DM41" s="10"/>
      <c r="DN41" s="10"/>
      <c r="DO41" s="10"/>
      <c r="DP41" s="10"/>
      <c r="DQ41" s="10"/>
      <c r="DR41" s="10"/>
      <c r="DS41" s="10"/>
      <c r="DT41" s="10"/>
    </row>
    <row r="42" spans="1:124" ht="19.5" customHeight="1">
      <c r="A42" s="21" t="s">
        <v>31</v>
      </c>
      <c r="B42" s="43"/>
      <c r="C42" s="44"/>
      <c r="D42" s="45"/>
      <c r="E42" s="45"/>
      <c r="F42" s="44">
        <v>3863979.4807200134</v>
      </c>
      <c r="G42" s="44">
        <v>4116812.4867500067</v>
      </c>
      <c r="H42" s="45">
        <v>6.543332005036436</v>
      </c>
      <c r="I42" s="45">
        <v>4.4404587397273145</v>
      </c>
      <c r="J42" s="19">
        <v>11244861.312000036</v>
      </c>
      <c r="K42" s="19">
        <v>6151212.17900005</v>
      </c>
      <c r="L42" s="37">
        <v>-45.297571856793475</v>
      </c>
      <c r="M42" s="38">
        <v>3.9350158181763573</v>
      </c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10"/>
      <c r="DK42" s="10"/>
      <c r="DL42" s="10"/>
      <c r="DM42" s="10"/>
      <c r="DN42" s="10"/>
      <c r="DO42" s="10"/>
      <c r="DP42" s="10"/>
      <c r="DQ42" s="10"/>
      <c r="DR42" s="10"/>
      <c r="DS42" s="10"/>
      <c r="DT42" s="10"/>
    </row>
    <row r="43" spans="1:124" ht="19.5" customHeight="1" thickBot="1">
      <c r="A43" s="82" t="s">
        <v>75</v>
      </c>
      <c r="B43" s="83">
        <v>12553537.65458</v>
      </c>
      <c r="C43" s="83">
        <v>12538870.0451</v>
      </c>
      <c r="D43" s="84">
        <v>-0.11684044676163248</v>
      </c>
      <c r="E43" s="85">
        <v>100</v>
      </c>
      <c r="F43" s="83">
        <v>87688193.66600001</v>
      </c>
      <c r="G43" s="83">
        <v>92711423.032</v>
      </c>
      <c r="H43" s="84">
        <v>5.728512763226973</v>
      </c>
      <c r="I43" s="85">
        <v>100</v>
      </c>
      <c r="J43" s="83">
        <v>153021538.28100002</v>
      </c>
      <c r="K43" s="83">
        <v>156319884.423</v>
      </c>
      <c r="L43" s="86">
        <v>2.1554783588327906</v>
      </c>
      <c r="M43" s="87">
        <v>100</v>
      </c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  <c r="CY43" s="10"/>
      <c r="CZ43" s="10"/>
      <c r="DA43" s="10"/>
      <c r="DB43" s="10"/>
      <c r="DC43" s="10"/>
      <c r="DD43" s="10"/>
      <c r="DE43" s="10"/>
      <c r="DF43" s="10"/>
      <c r="DG43" s="10"/>
      <c r="DH43" s="10"/>
      <c r="DI43" s="10"/>
      <c r="DJ43" s="10"/>
      <c r="DK43" s="10"/>
      <c r="DL43" s="10"/>
      <c r="DM43" s="10"/>
      <c r="DN43" s="10"/>
      <c r="DO43" s="10"/>
      <c r="DP43" s="10"/>
      <c r="DQ43" s="10"/>
      <c r="DR43" s="10"/>
      <c r="DS43" s="10"/>
      <c r="DT43" s="10"/>
    </row>
    <row r="44" spans="2:124" ht="12.75">
      <c r="B44" s="13"/>
      <c r="C44" s="13"/>
      <c r="D44" s="34"/>
      <c r="E44" s="34"/>
      <c r="F44" s="13"/>
      <c r="G44" s="13"/>
      <c r="H44" s="34"/>
      <c r="I44" s="34"/>
      <c r="J44" s="13"/>
      <c r="K44" s="13"/>
      <c r="L44" s="29"/>
      <c r="M44" s="29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  <c r="CU44" s="10"/>
      <c r="CV44" s="10"/>
      <c r="CW44" s="10"/>
      <c r="CX44" s="10"/>
      <c r="CY44" s="10"/>
      <c r="CZ44" s="10"/>
      <c r="DA44" s="10"/>
      <c r="DB44" s="10"/>
      <c r="DC44" s="10"/>
      <c r="DD44" s="10"/>
      <c r="DE44" s="10"/>
      <c r="DF44" s="10"/>
      <c r="DG44" s="10"/>
      <c r="DH44" s="10"/>
      <c r="DI44" s="10"/>
      <c r="DJ44" s="10"/>
      <c r="DK44" s="10"/>
      <c r="DL44" s="10"/>
      <c r="DM44" s="10"/>
      <c r="DN44" s="10"/>
      <c r="DO44" s="10"/>
      <c r="DP44" s="10"/>
      <c r="DQ44" s="10"/>
      <c r="DR44" s="10"/>
      <c r="DS44" s="10"/>
      <c r="DT44" s="10"/>
    </row>
    <row r="45" spans="1:124" ht="12.75">
      <c r="A45" s="75" t="s">
        <v>83</v>
      </c>
      <c r="B45" s="13"/>
      <c r="C45" s="13"/>
      <c r="D45" s="34"/>
      <c r="E45" s="34"/>
      <c r="F45" s="13"/>
      <c r="G45" s="13"/>
      <c r="H45" s="34"/>
      <c r="I45" s="34"/>
      <c r="J45" s="13"/>
      <c r="K45" s="13"/>
      <c r="L45" s="29"/>
      <c r="M45" s="29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0"/>
      <c r="CT45" s="10"/>
      <c r="CU45" s="10"/>
      <c r="CV45" s="10"/>
      <c r="CW45" s="10"/>
      <c r="CX45" s="10"/>
      <c r="CY45" s="10"/>
      <c r="CZ45" s="10"/>
      <c r="DA45" s="10"/>
      <c r="DB45" s="10"/>
      <c r="DC45" s="10"/>
      <c r="DD45" s="10"/>
      <c r="DE45" s="10"/>
      <c r="DF45" s="10"/>
      <c r="DG45" s="10"/>
      <c r="DH45" s="10"/>
      <c r="DI45" s="10"/>
      <c r="DJ45" s="10"/>
      <c r="DK45" s="10"/>
      <c r="DL45" s="10"/>
      <c r="DM45" s="10"/>
      <c r="DN45" s="10"/>
      <c r="DO45" s="10"/>
      <c r="DP45" s="10"/>
      <c r="DQ45" s="10"/>
      <c r="DR45" s="10"/>
      <c r="DS45" s="10"/>
      <c r="DT45" s="10"/>
    </row>
    <row r="46" spans="1:124" ht="12.75">
      <c r="A46" s="75" t="s">
        <v>84</v>
      </c>
      <c r="B46" s="13"/>
      <c r="C46" s="13"/>
      <c r="D46" s="34"/>
      <c r="E46" s="34"/>
      <c r="F46" s="13"/>
      <c r="G46" s="13"/>
      <c r="H46" s="34"/>
      <c r="I46" s="34"/>
      <c r="J46" s="13"/>
      <c r="K46" s="13"/>
      <c r="L46" s="29"/>
      <c r="M46" s="29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/>
      <c r="CR46" s="10"/>
      <c r="CS46" s="10"/>
      <c r="CT46" s="10"/>
      <c r="CU46" s="10"/>
      <c r="CV46" s="10"/>
      <c r="CW46" s="10"/>
      <c r="CX46" s="10"/>
      <c r="CY46" s="10"/>
      <c r="CZ46" s="10"/>
      <c r="DA46" s="10"/>
      <c r="DB46" s="10"/>
      <c r="DC46" s="10"/>
      <c r="DD46" s="10"/>
      <c r="DE46" s="10"/>
      <c r="DF46" s="10"/>
      <c r="DG46" s="10"/>
      <c r="DH46" s="10"/>
      <c r="DI46" s="10"/>
      <c r="DJ46" s="10"/>
      <c r="DK46" s="10"/>
      <c r="DL46" s="10"/>
      <c r="DM46" s="10"/>
      <c r="DN46" s="10"/>
      <c r="DO46" s="10"/>
      <c r="DP46" s="10"/>
      <c r="DQ46" s="10"/>
      <c r="DR46" s="10"/>
      <c r="DS46" s="10"/>
      <c r="DT46" s="10"/>
    </row>
    <row r="47" spans="1:124" ht="12.75">
      <c r="A47" s="10"/>
      <c r="B47" s="13"/>
      <c r="C47" s="13"/>
      <c r="D47" s="34"/>
      <c r="E47" s="34"/>
      <c r="F47" s="13"/>
      <c r="G47" s="13"/>
      <c r="H47" s="34"/>
      <c r="I47" s="34"/>
      <c r="J47" s="13"/>
      <c r="K47" s="13"/>
      <c r="L47" s="29"/>
      <c r="M47" s="29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0"/>
      <c r="CT47" s="10"/>
      <c r="CU47" s="10"/>
      <c r="CV47" s="10"/>
      <c r="CW47" s="10"/>
      <c r="CX47" s="10"/>
      <c r="CY47" s="10"/>
      <c r="CZ47" s="10"/>
      <c r="DA47" s="10"/>
      <c r="DB47" s="10"/>
      <c r="DC47" s="10"/>
      <c r="DD47" s="10"/>
      <c r="DE47" s="10"/>
      <c r="DF47" s="10"/>
      <c r="DG47" s="10"/>
      <c r="DH47" s="10"/>
      <c r="DI47" s="10"/>
      <c r="DJ47" s="10"/>
      <c r="DK47" s="10"/>
      <c r="DL47" s="10"/>
      <c r="DM47" s="10"/>
      <c r="DN47" s="10"/>
      <c r="DO47" s="10"/>
      <c r="DP47" s="10"/>
      <c r="DQ47" s="10"/>
      <c r="DR47" s="10"/>
      <c r="DS47" s="10"/>
      <c r="DT47" s="10"/>
    </row>
    <row r="48" spans="1:124" ht="12.75">
      <c r="A48" s="10"/>
      <c r="B48" s="13"/>
      <c r="C48" s="13"/>
      <c r="D48" s="34"/>
      <c r="E48" s="34"/>
      <c r="F48" s="13"/>
      <c r="G48" s="13"/>
      <c r="H48" s="34"/>
      <c r="I48" s="34"/>
      <c r="J48" s="13"/>
      <c r="K48" s="13"/>
      <c r="L48" s="29"/>
      <c r="M48" s="29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0"/>
      <c r="CO48" s="10"/>
      <c r="CP48" s="10"/>
      <c r="CQ48" s="10"/>
      <c r="CR48" s="10"/>
      <c r="CS48" s="10"/>
      <c r="CT48" s="10"/>
      <c r="CU48" s="10"/>
      <c r="CV48" s="10"/>
      <c r="CW48" s="10"/>
      <c r="CX48" s="10"/>
      <c r="CY48" s="10"/>
      <c r="CZ48" s="10"/>
      <c r="DA48" s="10"/>
      <c r="DB48" s="10"/>
      <c r="DC48" s="10"/>
      <c r="DD48" s="10"/>
      <c r="DE48" s="10"/>
      <c r="DF48" s="10"/>
      <c r="DG48" s="10"/>
      <c r="DH48" s="10"/>
      <c r="DI48" s="10"/>
      <c r="DJ48" s="10"/>
      <c r="DK48" s="10"/>
      <c r="DL48" s="10"/>
      <c r="DM48" s="10"/>
      <c r="DN48" s="10"/>
      <c r="DO48" s="10"/>
      <c r="DP48" s="10"/>
      <c r="DQ48" s="10"/>
      <c r="DR48" s="10"/>
      <c r="DS48" s="10"/>
      <c r="DT48" s="10"/>
    </row>
    <row r="49" spans="16:124" ht="12.75"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  <c r="CF49" s="10"/>
      <c r="CG49" s="10"/>
      <c r="CH49" s="10"/>
      <c r="CI49" s="10"/>
      <c r="CJ49" s="10"/>
      <c r="CK49" s="10"/>
      <c r="CL49" s="10"/>
      <c r="CM49" s="10"/>
      <c r="CN49" s="10"/>
      <c r="CO49" s="10"/>
      <c r="CP49" s="10"/>
      <c r="CQ49" s="10"/>
      <c r="CR49" s="10"/>
      <c r="CS49" s="10"/>
      <c r="CT49" s="10"/>
      <c r="CU49" s="10"/>
      <c r="CV49" s="10"/>
      <c r="CW49" s="10"/>
      <c r="CX49" s="10"/>
      <c r="CY49" s="10"/>
      <c r="CZ49" s="10"/>
      <c r="DA49" s="10"/>
      <c r="DB49" s="10"/>
      <c r="DC49" s="10"/>
      <c r="DD49" s="10"/>
      <c r="DE49" s="10"/>
      <c r="DF49" s="10"/>
      <c r="DG49" s="10"/>
      <c r="DH49" s="10"/>
      <c r="DI49" s="10"/>
      <c r="DJ49" s="10"/>
      <c r="DK49" s="10"/>
      <c r="DL49" s="10"/>
      <c r="DM49" s="10"/>
      <c r="DN49" s="10"/>
      <c r="DO49" s="10"/>
      <c r="DP49" s="10"/>
      <c r="DQ49" s="10"/>
      <c r="DR49" s="10"/>
      <c r="DS49" s="10"/>
      <c r="DT49" s="10"/>
    </row>
    <row r="50" spans="16:124" ht="12.75"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0"/>
      <c r="CE50" s="10"/>
      <c r="CF50" s="10"/>
      <c r="CG50" s="10"/>
      <c r="CH50" s="10"/>
      <c r="CI50" s="10"/>
      <c r="CJ50" s="10"/>
      <c r="CK50" s="10"/>
      <c r="CL50" s="10"/>
      <c r="CM50" s="10"/>
      <c r="CN50" s="10"/>
      <c r="CO50" s="10"/>
      <c r="CP50" s="10"/>
      <c r="CQ50" s="10"/>
      <c r="CR50" s="10"/>
      <c r="CS50" s="10"/>
      <c r="CT50" s="10"/>
      <c r="CU50" s="10"/>
      <c r="CV50" s="10"/>
      <c r="CW50" s="10"/>
      <c r="CX50" s="10"/>
      <c r="CY50" s="10"/>
      <c r="CZ50" s="10"/>
      <c r="DA50" s="10"/>
      <c r="DB50" s="10"/>
      <c r="DC50" s="10"/>
      <c r="DD50" s="10"/>
      <c r="DE50" s="10"/>
      <c r="DF50" s="10"/>
      <c r="DG50" s="10"/>
      <c r="DH50" s="10"/>
      <c r="DI50" s="10"/>
      <c r="DJ50" s="10"/>
      <c r="DK50" s="10"/>
      <c r="DL50" s="10"/>
      <c r="DM50" s="10"/>
      <c r="DN50" s="10"/>
      <c r="DO50" s="10"/>
      <c r="DP50" s="10"/>
      <c r="DQ50" s="10"/>
      <c r="DR50" s="10"/>
      <c r="DS50" s="10"/>
      <c r="DT50" s="10"/>
    </row>
    <row r="51" spans="16:124" ht="12.75"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  <c r="CB51" s="10"/>
      <c r="CC51" s="10"/>
      <c r="CD51" s="10"/>
      <c r="CE51" s="10"/>
      <c r="CF51" s="10"/>
      <c r="CG51" s="10"/>
      <c r="CH51" s="10"/>
      <c r="CI51" s="10"/>
      <c r="CJ51" s="10"/>
      <c r="CK51" s="10"/>
      <c r="CL51" s="10"/>
      <c r="CM51" s="10"/>
      <c r="CN51" s="10"/>
      <c r="CO51" s="10"/>
      <c r="CP51" s="10"/>
      <c r="CQ51" s="10"/>
      <c r="CR51" s="10"/>
      <c r="CS51" s="10"/>
      <c r="CT51" s="10"/>
      <c r="CU51" s="10"/>
      <c r="CV51" s="10"/>
      <c r="CW51" s="10"/>
      <c r="CX51" s="10"/>
      <c r="CY51" s="10"/>
      <c r="CZ51" s="10"/>
      <c r="DA51" s="10"/>
      <c r="DB51" s="10"/>
      <c r="DC51" s="10"/>
      <c r="DD51" s="10"/>
      <c r="DE51" s="10"/>
      <c r="DF51" s="10"/>
      <c r="DG51" s="10"/>
      <c r="DH51" s="10"/>
      <c r="DI51" s="10"/>
      <c r="DJ51" s="10"/>
      <c r="DK51" s="10"/>
      <c r="DL51" s="10"/>
      <c r="DM51" s="10"/>
      <c r="DN51" s="10"/>
      <c r="DO51" s="10"/>
      <c r="DP51" s="10"/>
      <c r="DQ51" s="10"/>
      <c r="DR51" s="10"/>
      <c r="DS51" s="10"/>
      <c r="DT51" s="10"/>
    </row>
  </sheetData>
  <sheetProtection/>
  <mergeCells count="6">
    <mergeCell ref="J3:M3"/>
    <mergeCell ref="A1:M1"/>
    <mergeCell ref="A2:M2"/>
    <mergeCell ref="A3:A4"/>
    <mergeCell ref="B3:E3"/>
    <mergeCell ref="F3:I3"/>
  </mergeCells>
  <printOptions horizontalCentered="1"/>
  <pageMargins left="0" right="0" top="0.3937007874015748" bottom="0.4724409448818898" header="0.5118110236220472" footer="0.5118110236220472"/>
  <pageSetup horizontalDpi="300" verticalDpi="3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4"/>
  <sheetViews>
    <sheetView showGridLines="0" zoomScalePageLayoutView="0" workbookViewId="0" topLeftCell="A1">
      <selection activeCell="A1" sqref="A1:M1"/>
    </sheetView>
  </sheetViews>
  <sheetFormatPr defaultColWidth="9.140625" defaultRowHeight="12.75"/>
  <cols>
    <col min="1" max="1" width="26.7109375" style="0" customWidth="1"/>
    <col min="2" max="3" width="8.7109375" style="0" bestFit="1" customWidth="1"/>
    <col min="4" max="4" width="7.8515625" style="0" customWidth="1"/>
    <col min="5" max="5" width="4.421875" style="0" customWidth="1"/>
    <col min="6" max="7" width="9.57421875" style="0" bestFit="1" customWidth="1"/>
    <col min="8" max="8" width="7.8515625" style="0" customWidth="1"/>
    <col min="9" max="9" width="5.140625" style="0" customWidth="1"/>
    <col min="10" max="11" width="9.57421875" style="0" bestFit="1" customWidth="1"/>
    <col min="12" max="12" width="9.00390625" style="0" customWidth="1"/>
    <col min="13" max="13" width="8.421875" style="0" customWidth="1"/>
  </cols>
  <sheetData>
    <row r="1" spans="1:13" ht="25.5" customHeight="1">
      <c r="A1" s="97" t="s">
        <v>1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</row>
    <row r="2" spans="1:13" ht="25.5" customHeight="1" thickBot="1">
      <c r="A2" s="97" t="s">
        <v>33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</row>
    <row r="3" spans="1:13" s="5" customFormat="1" ht="32.25" customHeight="1">
      <c r="A3" s="95" t="s">
        <v>34</v>
      </c>
      <c r="B3" s="92" t="s">
        <v>58</v>
      </c>
      <c r="C3" s="92"/>
      <c r="D3" s="92"/>
      <c r="E3" s="92"/>
      <c r="F3" s="92" t="s">
        <v>87</v>
      </c>
      <c r="G3" s="92"/>
      <c r="H3" s="92"/>
      <c r="I3" s="92"/>
      <c r="J3" s="92" t="s">
        <v>88</v>
      </c>
      <c r="K3" s="92"/>
      <c r="L3" s="92"/>
      <c r="M3" s="93"/>
    </row>
    <row r="4" spans="1:13" ht="37.5" customHeight="1">
      <c r="A4" s="98"/>
      <c r="B4" s="54">
        <v>2013</v>
      </c>
      <c r="C4" s="54">
        <v>2014</v>
      </c>
      <c r="D4" s="31" t="s">
        <v>78</v>
      </c>
      <c r="E4" s="31" t="s">
        <v>79</v>
      </c>
      <c r="F4" s="54">
        <v>2013</v>
      </c>
      <c r="G4" s="54">
        <v>2014</v>
      </c>
      <c r="H4" s="31" t="s">
        <v>78</v>
      </c>
      <c r="I4" s="31" t="s">
        <v>79</v>
      </c>
      <c r="J4" s="26" t="s">
        <v>74</v>
      </c>
      <c r="K4" s="74" t="s">
        <v>80</v>
      </c>
      <c r="L4" s="28" t="s">
        <v>81</v>
      </c>
      <c r="M4" s="36" t="s">
        <v>82</v>
      </c>
    </row>
    <row r="5" spans="1:13" ht="30" customHeight="1">
      <c r="A5" s="25" t="s">
        <v>35</v>
      </c>
      <c r="B5" s="6">
        <v>975384.109</v>
      </c>
      <c r="C5" s="6">
        <v>985141.548</v>
      </c>
      <c r="D5" s="7">
        <v>1.0003688710905476</v>
      </c>
      <c r="E5" s="20">
        <v>7.856701157795594</v>
      </c>
      <c r="F5" s="6">
        <v>7141877.712</v>
      </c>
      <c r="G5" s="6">
        <v>7268879.473000001</v>
      </c>
      <c r="H5" s="7">
        <v>1.7782684907445088</v>
      </c>
      <c r="I5" s="20">
        <v>8.204651985727837</v>
      </c>
      <c r="J5" s="15">
        <v>12790833.611</v>
      </c>
      <c r="K5" s="15">
        <v>12629449.523999998</v>
      </c>
      <c r="L5" s="16">
        <v>-1.2617167254932657</v>
      </c>
      <c r="M5" s="17">
        <v>8.410175927972299</v>
      </c>
    </row>
    <row r="6" spans="1:13" ht="30" customHeight="1">
      <c r="A6" s="25" t="s">
        <v>85</v>
      </c>
      <c r="B6" s="6">
        <v>111759.743</v>
      </c>
      <c r="C6" s="6">
        <v>145139.555</v>
      </c>
      <c r="D6" s="7">
        <v>29.867473836263198</v>
      </c>
      <c r="E6" s="20">
        <v>1.1575170209047332</v>
      </c>
      <c r="F6" s="6">
        <v>860044.152</v>
      </c>
      <c r="G6" s="6">
        <v>961704.3049999999</v>
      </c>
      <c r="H6" s="7">
        <v>11.820341172437846</v>
      </c>
      <c r="I6" s="20">
        <v>1.085511070173891</v>
      </c>
      <c r="J6" s="15">
        <v>1399709.4309999999</v>
      </c>
      <c r="K6" s="15">
        <v>1636086.416</v>
      </c>
      <c r="L6" s="16">
        <v>16.88757536134656</v>
      </c>
      <c r="M6" s="17">
        <v>1.0894991555869236</v>
      </c>
    </row>
    <row r="7" spans="1:13" ht="30" customHeight="1">
      <c r="A7" s="25" t="s">
        <v>36</v>
      </c>
      <c r="B7" s="6">
        <v>285480.585</v>
      </c>
      <c r="C7" s="6">
        <v>236707.432</v>
      </c>
      <c r="D7" s="7">
        <v>-17.08457792322375</v>
      </c>
      <c r="E7" s="20">
        <v>1.8877891799699245</v>
      </c>
      <c r="F7" s="6">
        <v>1816563.627</v>
      </c>
      <c r="G7" s="6">
        <v>1845006.8249999997</v>
      </c>
      <c r="H7" s="7">
        <v>1.5657694328589364</v>
      </c>
      <c r="I7" s="20">
        <v>2.08252715795411</v>
      </c>
      <c r="J7" s="15">
        <v>3161439.681</v>
      </c>
      <c r="K7" s="15">
        <v>3125701.564</v>
      </c>
      <c r="L7" s="16">
        <v>-1.1304380474118585</v>
      </c>
      <c r="M7" s="17">
        <v>2.08146047867115</v>
      </c>
    </row>
    <row r="8" spans="1:13" ht="30" customHeight="1">
      <c r="A8" s="25" t="s">
        <v>37</v>
      </c>
      <c r="B8" s="6">
        <v>188495.877</v>
      </c>
      <c r="C8" s="6">
        <v>197059.39</v>
      </c>
      <c r="D8" s="7">
        <v>4.54307708809992</v>
      </c>
      <c r="E8" s="20">
        <v>1.5715881039741648</v>
      </c>
      <c r="F8" s="6">
        <v>1194852.408</v>
      </c>
      <c r="G8" s="6">
        <v>1358441.7429999998</v>
      </c>
      <c r="H8" s="7">
        <v>13.691175069381433</v>
      </c>
      <c r="I8" s="20">
        <v>1.5333232289241083</v>
      </c>
      <c r="J8" s="15">
        <v>2017696.6440000003</v>
      </c>
      <c r="K8" s="15">
        <v>2309966.4620000003</v>
      </c>
      <c r="L8" s="16">
        <v>14.485320123276168</v>
      </c>
      <c r="M8" s="17">
        <v>1.5382479098726982</v>
      </c>
    </row>
    <row r="9" spans="1:13" ht="30" customHeight="1">
      <c r="A9" s="25" t="s">
        <v>77</v>
      </c>
      <c r="B9" s="6">
        <v>70412.042</v>
      </c>
      <c r="C9" s="6">
        <v>103899.758</v>
      </c>
      <c r="D9" s="7">
        <v>47.55964327806315</v>
      </c>
      <c r="E9" s="20">
        <v>0.8286213799737966</v>
      </c>
      <c r="F9" s="6">
        <v>665105.197</v>
      </c>
      <c r="G9" s="6">
        <v>613854.154</v>
      </c>
      <c r="H9" s="7">
        <v>-7.705704786426448</v>
      </c>
      <c r="I9" s="20">
        <v>0.6928797928581888</v>
      </c>
      <c r="J9" s="15">
        <v>1159861.0420000001</v>
      </c>
      <c r="K9" s="15">
        <v>1086576.0999999999</v>
      </c>
      <c r="L9" s="16">
        <v>-6.318424306555877</v>
      </c>
      <c r="M9" s="17">
        <v>0.7235704250422262</v>
      </c>
    </row>
    <row r="10" spans="1:13" ht="30" customHeight="1">
      <c r="A10" s="25" t="s">
        <v>38</v>
      </c>
      <c r="B10" s="6">
        <v>1061101.205</v>
      </c>
      <c r="C10" s="6">
        <v>982739.016</v>
      </c>
      <c r="D10" s="7">
        <v>-7.384987278381247</v>
      </c>
      <c r="E10" s="20">
        <v>7.83754048389613</v>
      </c>
      <c r="F10" s="6">
        <v>6985460.816000001</v>
      </c>
      <c r="G10" s="6">
        <v>7315730.02</v>
      </c>
      <c r="H10" s="7">
        <v>4.727951565393177</v>
      </c>
      <c r="I10" s="20">
        <v>8.257533923707932</v>
      </c>
      <c r="J10" s="15">
        <v>11689468.829999998</v>
      </c>
      <c r="K10" s="15">
        <v>12497253.832</v>
      </c>
      <c r="L10" s="16">
        <v>6.910365336078341</v>
      </c>
      <c r="M10" s="17">
        <v>8.322144456408376</v>
      </c>
    </row>
    <row r="11" spans="1:13" ht="30" customHeight="1">
      <c r="A11" s="25" t="s">
        <v>39</v>
      </c>
      <c r="B11" s="6">
        <v>816331.53</v>
      </c>
      <c r="C11" s="6">
        <v>588958.984</v>
      </c>
      <c r="D11" s="7">
        <v>-27.852966306471096</v>
      </c>
      <c r="E11" s="20">
        <v>4.697065859095121</v>
      </c>
      <c r="F11" s="6">
        <v>5310860.599</v>
      </c>
      <c r="G11" s="6">
        <v>5123911.359</v>
      </c>
      <c r="H11" s="7">
        <v>-3.520130805828372</v>
      </c>
      <c r="I11" s="20">
        <v>5.783547472821437</v>
      </c>
      <c r="J11" s="15">
        <v>9016646.384</v>
      </c>
      <c r="K11" s="15">
        <v>9172493.961</v>
      </c>
      <c r="L11" s="16">
        <v>1.7284428196779507</v>
      </c>
      <c r="M11" s="17">
        <v>6.108127497059822</v>
      </c>
    </row>
    <row r="12" spans="1:13" ht="30" customHeight="1">
      <c r="A12" s="25" t="s">
        <v>40</v>
      </c>
      <c r="B12" s="6">
        <v>601305.497</v>
      </c>
      <c r="C12" s="6">
        <v>548790.362</v>
      </c>
      <c r="D12" s="7">
        <v>-8.7335198600388</v>
      </c>
      <c r="E12" s="20">
        <v>4.376713053333188</v>
      </c>
      <c r="F12" s="6">
        <v>3754599.654</v>
      </c>
      <c r="G12" s="6">
        <v>4017080.2119999994</v>
      </c>
      <c r="H12" s="7">
        <v>6.990906679500782</v>
      </c>
      <c r="I12" s="20">
        <v>4.5342263908265235</v>
      </c>
      <c r="J12" s="15">
        <v>6269452.413999999</v>
      </c>
      <c r="K12" s="15">
        <v>6835818.000999999</v>
      </c>
      <c r="L12" s="16">
        <v>9.03373292594546</v>
      </c>
      <c r="M12" s="17">
        <v>4.552093255589619</v>
      </c>
    </row>
    <row r="13" spans="1:13" ht="30" customHeight="1">
      <c r="A13" s="25" t="s">
        <v>41</v>
      </c>
      <c r="B13" s="6">
        <v>3400882.47</v>
      </c>
      <c r="C13" s="6">
        <v>3559286.892</v>
      </c>
      <c r="D13" s="7">
        <v>4.657744670606031</v>
      </c>
      <c r="E13" s="20">
        <v>28.386025847833885</v>
      </c>
      <c r="F13" s="6">
        <v>23500556.219</v>
      </c>
      <c r="G13" s="6">
        <v>25040271.989000004</v>
      </c>
      <c r="H13" s="7">
        <v>6.551826925505518</v>
      </c>
      <c r="I13" s="20">
        <v>28.26387726758143</v>
      </c>
      <c r="J13" s="15">
        <v>40475408.254</v>
      </c>
      <c r="K13" s="15">
        <v>42129128.121999994</v>
      </c>
      <c r="L13" s="16">
        <v>4.085739809274347</v>
      </c>
      <c r="M13" s="17">
        <v>28.05453860239881</v>
      </c>
    </row>
    <row r="14" spans="1:13" ht="30" customHeight="1">
      <c r="A14" s="25" t="s">
        <v>42</v>
      </c>
      <c r="B14" s="6">
        <v>1827166.401</v>
      </c>
      <c r="C14" s="6">
        <v>1883980.721</v>
      </c>
      <c r="D14" s="7">
        <v>3.109422325679019</v>
      </c>
      <c r="E14" s="20">
        <v>15.02512358959535</v>
      </c>
      <c r="F14" s="6">
        <v>11595775.39</v>
      </c>
      <c r="G14" s="6">
        <v>12267592.96</v>
      </c>
      <c r="H14" s="7">
        <v>5.793640764888948</v>
      </c>
      <c r="I14" s="20">
        <v>13.846884009183356</v>
      </c>
      <c r="J14" s="15">
        <v>19464966.952</v>
      </c>
      <c r="K14" s="15">
        <v>20787426.362999998</v>
      </c>
      <c r="L14" s="16">
        <v>6.794049094771864</v>
      </c>
      <c r="M14" s="17">
        <v>13.842718360002479</v>
      </c>
    </row>
    <row r="15" spans="1:13" ht="30" customHeight="1">
      <c r="A15" s="25" t="s">
        <v>43</v>
      </c>
      <c r="B15" s="6">
        <v>90310.107</v>
      </c>
      <c r="C15" s="6">
        <v>110127.781</v>
      </c>
      <c r="D15" s="7">
        <v>21.944026707885527</v>
      </c>
      <c r="E15" s="20">
        <v>0.8782911108000083</v>
      </c>
      <c r="F15" s="6">
        <v>710455.9569999999</v>
      </c>
      <c r="G15" s="6">
        <v>826801.196</v>
      </c>
      <c r="H15" s="7">
        <v>16.3761367405918</v>
      </c>
      <c r="I15" s="20">
        <v>0.9332409623465426</v>
      </c>
      <c r="J15" s="15">
        <v>1354160.7800000003</v>
      </c>
      <c r="K15" s="15">
        <v>1506953.1800000002</v>
      </c>
      <c r="L15" s="16">
        <v>11.283180125775012</v>
      </c>
      <c r="M15" s="17">
        <v>1.0035070281513967</v>
      </c>
    </row>
    <row r="16" spans="1:13" ht="30" customHeight="1">
      <c r="A16" s="25" t="s">
        <v>44</v>
      </c>
      <c r="B16" s="6">
        <v>1049890.747</v>
      </c>
      <c r="C16" s="6">
        <v>1071526.534</v>
      </c>
      <c r="D16" s="7">
        <v>2.060765566495655</v>
      </c>
      <c r="E16" s="20">
        <v>8.545638723062465</v>
      </c>
      <c r="F16" s="6">
        <v>6779513.91</v>
      </c>
      <c r="G16" s="6">
        <v>7575218.014</v>
      </c>
      <c r="H16" s="7">
        <v>11.736890204271301</v>
      </c>
      <c r="I16" s="20">
        <v>8.550427579897</v>
      </c>
      <c r="J16" s="15">
        <v>11332832.920999998</v>
      </c>
      <c r="K16" s="15">
        <v>12705520.178000003</v>
      </c>
      <c r="L16" s="16">
        <v>12.112481200145323</v>
      </c>
      <c r="M16" s="17">
        <v>8.46083273465894</v>
      </c>
    </row>
    <row r="17" spans="1:13" ht="30" customHeight="1">
      <c r="A17" s="25" t="s">
        <v>45</v>
      </c>
      <c r="B17" s="6">
        <v>2075017.342</v>
      </c>
      <c r="C17" s="6">
        <v>2125512.072</v>
      </c>
      <c r="D17" s="7">
        <v>2.433460625988359</v>
      </c>
      <c r="E17" s="20">
        <v>16.95138448976564</v>
      </c>
      <c r="F17" s="6">
        <v>13508548.547</v>
      </c>
      <c r="G17" s="6">
        <v>14380118.291</v>
      </c>
      <c r="H17" s="7">
        <v>6.4519866140138245</v>
      </c>
      <c r="I17" s="20">
        <v>16.231369157997637</v>
      </c>
      <c r="J17" s="15">
        <v>21644200.031</v>
      </c>
      <c r="K17" s="15">
        <v>23746298.536</v>
      </c>
      <c r="L17" s="16">
        <v>9.712063749130294</v>
      </c>
      <c r="M17" s="17">
        <v>15.813084168585261</v>
      </c>
    </row>
    <row r="18" spans="1:13" s="5" customFormat="1" ht="39" customHeight="1" thickBot="1">
      <c r="A18" s="76" t="s">
        <v>32</v>
      </c>
      <c r="B18" s="77">
        <v>12553537.655000001</v>
      </c>
      <c r="C18" s="77">
        <v>12538870.045</v>
      </c>
      <c r="D18" s="78">
        <v>-0.1168404508999839</v>
      </c>
      <c r="E18" s="77">
        <v>100</v>
      </c>
      <c r="F18" s="77">
        <v>83824214.18800001</v>
      </c>
      <c r="G18" s="77">
        <v>88594610.54100001</v>
      </c>
      <c r="H18" s="78">
        <v>5.690952667090929</v>
      </c>
      <c r="I18" s="77">
        <v>100</v>
      </c>
      <c r="J18" s="79">
        <v>141776676.97500002</v>
      </c>
      <c r="K18" s="79">
        <v>150168672.239</v>
      </c>
      <c r="L18" s="80">
        <v>5.919164874685107</v>
      </c>
      <c r="M18" s="81">
        <v>100</v>
      </c>
    </row>
    <row r="19" spans="2:9" ht="12.75">
      <c r="B19" s="8"/>
      <c r="C19" s="8"/>
      <c r="D19" s="9"/>
      <c r="E19" s="9"/>
      <c r="F19" s="9"/>
      <c r="G19" s="9"/>
      <c r="H19" s="9"/>
      <c r="I19" s="9"/>
    </row>
    <row r="20" spans="4:9" ht="12.75">
      <c r="D20" s="1"/>
      <c r="E20" s="1"/>
      <c r="F20" s="1"/>
      <c r="G20" s="1"/>
      <c r="H20" s="1"/>
      <c r="I20" s="1"/>
    </row>
    <row r="21" spans="4:9" ht="12.75">
      <c r="D21" s="1"/>
      <c r="E21" s="1"/>
      <c r="F21" s="1"/>
      <c r="G21" s="1"/>
      <c r="H21" s="1"/>
      <c r="I21" s="1"/>
    </row>
    <row r="22" spans="4:9" ht="12.75">
      <c r="D22" s="1"/>
      <c r="E22" s="1"/>
      <c r="F22" s="1"/>
      <c r="G22" s="1"/>
      <c r="H22" s="1"/>
      <c r="I22" s="1"/>
    </row>
    <row r="23" spans="4:9" ht="12.75">
      <c r="D23" s="1"/>
      <c r="E23" s="1"/>
      <c r="F23" s="1"/>
      <c r="G23" s="1"/>
      <c r="H23" s="1"/>
      <c r="I23" s="1"/>
    </row>
    <row r="24" spans="4:9" ht="12.75">
      <c r="D24" s="1"/>
      <c r="E24" s="1"/>
      <c r="F24" s="1"/>
      <c r="G24" s="1"/>
      <c r="H24" s="1"/>
      <c r="I24" s="1"/>
    </row>
  </sheetData>
  <sheetProtection/>
  <mergeCells count="6">
    <mergeCell ref="J3:M3"/>
    <mergeCell ref="A1:M1"/>
    <mergeCell ref="A2:M2"/>
    <mergeCell ref="B3:E3"/>
    <mergeCell ref="A3:A4"/>
    <mergeCell ref="F3:I3"/>
  </mergeCells>
  <printOptions/>
  <pageMargins left="0" right="0" top="0.984251968503937" bottom="0.984251968503937" header="0.5118110236220472" footer="0.5118110236220472"/>
  <pageSetup horizontalDpi="300" verticalDpi="3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0"/>
  <sheetViews>
    <sheetView showGridLines="0" zoomScalePageLayoutView="0" workbookViewId="0" topLeftCell="A1">
      <selection activeCell="H6" sqref="H6"/>
    </sheetView>
  </sheetViews>
  <sheetFormatPr defaultColWidth="9.140625" defaultRowHeight="12.75"/>
  <cols>
    <col min="1" max="1" width="10.140625" style="12" bestFit="1" customWidth="1"/>
    <col min="2" max="2" width="9.140625" style="12" customWidth="1"/>
    <col min="3" max="3" width="11.7109375" style="12" bestFit="1" customWidth="1"/>
    <col min="4" max="4" width="9.140625" style="12" customWidth="1"/>
    <col min="5" max="5" width="11.7109375" style="12" bestFit="1" customWidth="1"/>
    <col min="6" max="6" width="9.140625" style="12" customWidth="1"/>
    <col min="7" max="7" width="11.7109375" style="12" bestFit="1" customWidth="1"/>
    <col min="8" max="8" width="10.8515625" style="12" bestFit="1" customWidth="1"/>
    <col min="9" max="16384" width="9.140625" style="12" customWidth="1"/>
  </cols>
  <sheetData>
    <row r="1" spans="1:8" ht="12.75">
      <c r="A1" s="99" t="s">
        <v>46</v>
      </c>
      <c r="B1" s="100"/>
      <c r="C1" s="100"/>
      <c r="D1" s="100"/>
      <c r="E1" s="100"/>
      <c r="F1" s="100"/>
      <c r="G1" s="100"/>
      <c r="H1" s="101"/>
    </row>
    <row r="2" spans="1:8" ht="12.75">
      <c r="A2" s="102" t="s">
        <v>47</v>
      </c>
      <c r="B2" s="103"/>
      <c r="C2" s="103"/>
      <c r="D2" s="103"/>
      <c r="E2" s="103"/>
      <c r="F2" s="103"/>
      <c r="G2" s="103"/>
      <c r="H2" s="104"/>
    </row>
    <row r="3" spans="1:8" ht="12.75">
      <c r="A3" s="102" t="s">
        <v>64</v>
      </c>
      <c r="B3" s="103"/>
      <c r="C3" s="103"/>
      <c r="D3" s="103"/>
      <c r="E3" s="103"/>
      <c r="F3" s="103"/>
      <c r="G3" s="103"/>
      <c r="H3" s="104"/>
    </row>
    <row r="4" spans="1:8" ht="12.75">
      <c r="A4" s="55" t="s">
        <v>0</v>
      </c>
      <c r="B4" s="56"/>
      <c r="C4" s="56"/>
      <c r="D4" s="57"/>
      <c r="E4" s="57"/>
      <c r="F4" s="57"/>
      <c r="G4" s="57"/>
      <c r="H4" s="58" t="s">
        <v>48</v>
      </c>
    </row>
    <row r="5" spans="1:8" ht="12.75">
      <c r="A5" s="59" t="s">
        <v>49</v>
      </c>
      <c r="B5" s="105">
        <v>2012</v>
      </c>
      <c r="C5" s="106"/>
      <c r="D5" s="105">
        <v>2013</v>
      </c>
      <c r="E5" s="106"/>
      <c r="F5" s="105">
        <v>2014</v>
      </c>
      <c r="G5" s="106"/>
      <c r="H5" s="60" t="s">
        <v>50</v>
      </c>
    </row>
    <row r="6" spans="1:8" ht="12.75">
      <c r="A6" s="59"/>
      <c r="B6" s="61" t="s">
        <v>48</v>
      </c>
      <c r="C6" s="61" t="s">
        <v>51</v>
      </c>
      <c r="D6" s="61" t="s">
        <v>48</v>
      </c>
      <c r="E6" s="61" t="s">
        <v>51</v>
      </c>
      <c r="F6" s="61" t="s">
        <v>48</v>
      </c>
      <c r="G6" s="61" t="s">
        <v>51</v>
      </c>
      <c r="H6" s="58" t="s">
        <v>89</v>
      </c>
    </row>
    <row r="7" spans="1:8" ht="12.75">
      <c r="A7" s="62" t="s">
        <v>52</v>
      </c>
      <c r="B7" s="63">
        <v>118872</v>
      </c>
      <c r="C7" s="63">
        <v>118872</v>
      </c>
      <c r="D7" s="63">
        <v>166797</v>
      </c>
      <c r="E7" s="63">
        <v>166797</v>
      </c>
      <c r="F7" s="63">
        <v>205165</v>
      </c>
      <c r="G7" s="63">
        <f>F7</f>
        <v>205165</v>
      </c>
      <c r="H7" s="64">
        <f aca="true" t="shared" si="0" ref="H7:H13">((F7-D7)/D7)*100</f>
        <v>23.002811801171482</v>
      </c>
    </row>
    <row r="8" spans="1:8" ht="12.75">
      <c r="A8" s="62" t="s">
        <v>53</v>
      </c>
      <c r="B8" s="63">
        <v>124660</v>
      </c>
      <c r="C8" s="63">
        <f>C7+B8</f>
        <v>243532</v>
      </c>
      <c r="D8" s="63">
        <v>167677</v>
      </c>
      <c r="E8" s="63">
        <f>E7+D8</f>
        <v>334474</v>
      </c>
      <c r="F8" s="63">
        <v>177244</v>
      </c>
      <c r="G8" s="63">
        <f aca="true" t="shared" si="1" ref="G8:G13">G7+F8</f>
        <v>382409</v>
      </c>
      <c r="H8" s="64">
        <f t="shared" si="0"/>
        <v>5.705612576560888</v>
      </c>
    </row>
    <row r="9" spans="1:8" ht="12.75">
      <c r="A9" s="62" t="s">
        <v>54</v>
      </c>
      <c r="B9" s="63">
        <v>157699</v>
      </c>
      <c r="C9" s="63">
        <f>C8+B9</f>
        <v>401231</v>
      </c>
      <c r="D9" s="63">
        <v>168058</v>
      </c>
      <c r="E9" s="63">
        <f aca="true" t="shared" si="2" ref="E9:E18">E8+D9</f>
        <v>502532</v>
      </c>
      <c r="F9" s="63">
        <v>191555</v>
      </c>
      <c r="G9" s="63">
        <f t="shared" si="1"/>
        <v>573964</v>
      </c>
      <c r="H9" s="64">
        <f t="shared" si="0"/>
        <v>13.981482583393829</v>
      </c>
    </row>
    <row r="10" spans="1:8" ht="12.75">
      <c r="A10" s="62" t="s">
        <v>55</v>
      </c>
      <c r="B10" s="63">
        <v>139376</v>
      </c>
      <c r="C10" s="63">
        <f>C9+B10</f>
        <v>540607</v>
      </c>
      <c r="D10" s="63">
        <v>161332</v>
      </c>
      <c r="E10" s="63">
        <f t="shared" si="2"/>
        <v>663864</v>
      </c>
      <c r="F10" s="63">
        <v>202583</v>
      </c>
      <c r="G10" s="63">
        <f t="shared" si="1"/>
        <v>776547</v>
      </c>
      <c r="H10" s="64">
        <f t="shared" si="0"/>
        <v>25.569012967049314</v>
      </c>
    </row>
    <row r="11" spans="1:8" ht="12.75">
      <c r="A11" s="62" t="s">
        <v>56</v>
      </c>
      <c r="B11" s="63">
        <v>149969</v>
      </c>
      <c r="C11" s="63">
        <f aca="true" t="shared" si="3" ref="C11:C18">C10+B11</f>
        <v>690576</v>
      </c>
      <c r="D11" s="63">
        <v>171476</v>
      </c>
      <c r="E11" s="63">
        <f t="shared" si="2"/>
        <v>835340</v>
      </c>
      <c r="F11" s="63">
        <v>198378</v>
      </c>
      <c r="G11" s="63">
        <f t="shared" si="1"/>
        <v>974925</v>
      </c>
      <c r="H11" s="65">
        <f t="shared" si="0"/>
        <v>15.688492850311414</v>
      </c>
    </row>
    <row r="12" spans="1:8" ht="12.75">
      <c r="A12" s="62" t="s">
        <v>57</v>
      </c>
      <c r="B12" s="63">
        <v>154855</v>
      </c>
      <c r="C12" s="63">
        <f t="shared" si="3"/>
        <v>845431</v>
      </c>
      <c r="D12" s="63">
        <v>171078</v>
      </c>
      <c r="E12" s="63">
        <f t="shared" si="2"/>
        <v>1006418</v>
      </c>
      <c r="F12" s="63">
        <v>186458</v>
      </c>
      <c r="G12" s="63">
        <f t="shared" si="1"/>
        <v>1161383</v>
      </c>
      <c r="H12" s="65">
        <f t="shared" si="0"/>
        <v>8.99005132161938</v>
      </c>
    </row>
    <row r="13" spans="1:8" ht="12.75">
      <c r="A13" s="62" t="s">
        <v>58</v>
      </c>
      <c r="B13" s="63">
        <v>148300</v>
      </c>
      <c r="C13" s="63">
        <f t="shared" si="3"/>
        <v>993731</v>
      </c>
      <c r="D13" s="63">
        <v>188543</v>
      </c>
      <c r="E13" s="63">
        <f t="shared" si="2"/>
        <v>1194961</v>
      </c>
      <c r="F13" s="63">
        <v>197059</v>
      </c>
      <c r="G13" s="63">
        <f t="shared" si="1"/>
        <v>1358442</v>
      </c>
      <c r="H13" s="65">
        <f t="shared" si="0"/>
        <v>4.516741539065359</v>
      </c>
    </row>
    <row r="14" spans="1:8" ht="12.75">
      <c r="A14" s="62" t="s">
        <v>59</v>
      </c>
      <c r="B14" s="63">
        <v>151170</v>
      </c>
      <c r="C14" s="63">
        <f t="shared" si="3"/>
        <v>1144901</v>
      </c>
      <c r="D14" s="63">
        <v>159825</v>
      </c>
      <c r="E14" s="63">
        <f t="shared" si="2"/>
        <v>1354786</v>
      </c>
      <c r="F14" s="63"/>
      <c r="G14" s="63"/>
      <c r="H14" s="65"/>
    </row>
    <row r="15" spans="1:8" ht="12.75">
      <c r="A15" s="62" t="s">
        <v>60</v>
      </c>
      <c r="B15" s="66">
        <v>173139</v>
      </c>
      <c r="C15" s="63">
        <f t="shared" si="3"/>
        <v>1318040</v>
      </c>
      <c r="D15" s="66">
        <v>196170</v>
      </c>
      <c r="E15" s="63">
        <f t="shared" si="2"/>
        <v>1550956</v>
      </c>
      <c r="F15" s="63"/>
      <c r="G15" s="63"/>
      <c r="H15" s="65"/>
    </row>
    <row r="16" spans="1:8" ht="12.75">
      <c r="A16" s="62" t="s">
        <v>61</v>
      </c>
      <c r="B16" s="63">
        <v>155735</v>
      </c>
      <c r="C16" s="63">
        <f t="shared" si="3"/>
        <v>1473775</v>
      </c>
      <c r="D16" s="63">
        <v>177569</v>
      </c>
      <c r="E16" s="63">
        <f t="shared" si="2"/>
        <v>1728525</v>
      </c>
      <c r="F16" s="63"/>
      <c r="G16" s="63"/>
      <c r="H16" s="65"/>
    </row>
    <row r="17" spans="1:8" ht="12.75">
      <c r="A17" s="62" t="s">
        <v>4</v>
      </c>
      <c r="B17" s="63">
        <v>186239</v>
      </c>
      <c r="C17" s="63">
        <f t="shared" si="3"/>
        <v>1660014</v>
      </c>
      <c r="D17" s="63">
        <v>224039</v>
      </c>
      <c r="E17" s="63">
        <f t="shared" si="2"/>
        <v>1952564</v>
      </c>
      <c r="F17" s="67"/>
      <c r="G17" s="63"/>
      <c r="H17" s="65"/>
    </row>
    <row r="18" spans="1:8" ht="12.75">
      <c r="A18" s="62" t="s">
        <v>62</v>
      </c>
      <c r="B18" s="63">
        <v>158706</v>
      </c>
      <c r="C18" s="63">
        <f t="shared" si="3"/>
        <v>1818720</v>
      </c>
      <c r="D18" s="63">
        <v>195679</v>
      </c>
      <c r="E18" s="63">
        <f t="shared" si="2"/>
        <v>2148243</v>
      </c>
      <c r="F18" s="63"/>
      <c r="G18" s="63"/>
      <c r="H18" s="68"/>
    </row>
    <row r="19" spans="1:8" ht="13.5" thickBot="1">
      <c r="A19" s="69" t="s">
        <v>63</v>
      </c>
      <c r="B19" s="70">
        <f>SUM(B7:B18)</f>
        <v>1818720</v>
      </c>
      <c r="C19" s="71"/>
      <c r="D19" s="70">
        <f>SUM(D7:D18)</f>
        <v>2148243</v>
      </c>
      <c r="E19" s="72"/>
      <c r="F19" s="70">
        <f>SUM(F7:F18)</f>
        <v>1358442</v>
      </c>
      <c r="G19" s="72"/>
      <c r="H19" s="73"/>
    </row>
    <row r="20" spans="1:8" ht="12.75">
      <c r="A20" s="88"/>
      <c r="B20" s="89"/>
      <c r="C20" s="90"/>
      <c r="D20" s="89"/>
      <c r="E20" s="90"/>
      <c r="F20" s="89"/>
      <c r="G20" s="90"/>
      <c r="H20" s="91"/>
    </row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</sheetData>
  <sheetProtection/>
  <mergeCells count="6">
    <mergeCell ref="A1:H1"/>
    <mergeCell ref="A2:H2"/>
    <mergeCell ref="A3:H3"/>
    <mergeCell ref="B5:C5"/>
    <mergeCell ref="D5:E5"/>
    <mergeCell ref="F5:G5"/>
  </mergeCells>
  <printOptions/>
  <pageMargins left="0.75" right="0.75" top="1" bottom="1" header="0.5" footer="0.5"/>
  <pageSetup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detkib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bim-gulden</dc:creator>
  <cp:keywords/>
  <dc:description/>
  <cp:lastModifiedBy>Gülden Şensöz</cp:lastModifiedBy>
  <cp:lastPrinted>2014-03-03T07:49:39Z</cp:lastPrinted>
  <dcterms:created xsi:type="dcterms:W3CDTF">2010-11-12T12:53:26Z</dcterms:created>
  <dcterms:modified xsi:type="dcterms:W3CDTF">2014-08-04T08:08:32Z</dcterms:modified>
  <cp:category/>
  <cp:version/>
  <cp:contentType/>
  <cp:contentStatus/>
</cp:coreProperties>
</file>