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timsektorel " sheetId="1" r:id="rId1"/>
    <sheet name="timgensek" sheetId="2" r:id="rId2"/>
    <sheet name="DENIB" sheetId="3" r:id="rId3"/>
    <sheet name="OZET TABLO" sheetId="4" r:id="rId4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<sst xmlns="http://schemas.openxmlformats.org/spreadsheetml/2006/main" count="120" uniqueCount="100">
  <si>
    <t>İHRACATÇI BİRLİKLERİ TÜRKİYE İHRACATI KAYIT RAKAMLARI (X 1.000 ABD DOLARI)</t>
  </si>
  <si>
    <t>SEKTÖREL BAZDA   (KAYNAK TİM)</t>
  </si>
  <si>
    <t>SEKTÖRLER</t>
  </si>
  <si>
    <t>I. TARIM</t>
  </si>
  <si>
    <t>II. SANAYİ</t>
  </si>
  <si>
    <t>III. MADENCİLİK</t>
  </si>
  <si>
    <t>GENEL SEKRETERLİKLER BAZINDA   (KAYNAK TİM)</t>
  </si>
  <si>
    <t>İHRACATÇI  BİRLİKLERİ   GENEL SEKRETERLİKLERİ</t>
  </si>
  <si>
    <t>SON 12 AYLIK</t>
  </si>
  <si>
    <t>GENEL İHRACAT TOPLAMI</t>
  </si>
  <si>
    <t>T O P L A M (TİM*)</t>
  </si>
  <si>
    <t>İhracatçı Birlikleri Kaydından Muaf İhracat ile Antrepo ve Serbest Bölgeler Farkı</t>
  </si>
  <si>
    <t>ÖZET TABLO (Milyon $)</t>
  </si>
  <si>
    <t>Değişim (%)</t>
  </si>
  <si>
    <t>Türkiye (TİM)</t>
  </si>
  <si>
    <t>Denizli (TİM)</t>
  </si>
  <si>
    <t>DENİB</t>
  </si>
  <si>
    <t>TİM Tekstil Konfeksiyon</t>
  </si>
  <si>
    <t>ARALIK</t>
  </si>
  <si>
    <t>TOPLAM</t>
  </si>
  <si>
    <t>Akdeniz İhracatçı Birlikleri Genel Sekreterliği</t>
  </si>
  <si>
    <t>Batı Akdeniz İhracatçılar Birliği Genel Sekreterliği</t>
  </si>
  <si>
    <t>Doğu Anadolu İhracatçıları Birliği Genel Sekreterliği</t>
  </si>
  <si>
    <t>Denizli İhracatçılar Birliği Genel Sekreterliği</t>
  </si>
  <si>
    <t>Doğu Karadeniz İhr.Bir. Genel Sek.</t>
  </si>
  <si>
    <t>Ege İhracatçı Birlikleri Genel Sekreterliği</t>
  </si>
  <si>
    <t>Güneydoğu Anadolu İhracatçı Birlikleri Genel Sekreterliği</t>
  </si>
  <si>
    <t>Hizmet İhracatçıları Birliği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</si>
  <si>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</si>
  <si>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</si>
  <si>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</si>
  <si>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</si>
  <si>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</si>
  <si>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</si>
  <si>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</si>
  <si>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</si>
  <si>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</si>
  <si>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</si>
  <si>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</si>
  <si>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</si>
  <si>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</si>
  <si>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</si>
  <si>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</si>
  <si>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</si>
  <si>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</si>
  <si>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</si>
  <si>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</si>
  <si>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</si>
  <si>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</si>
  <si>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</si>
  <si>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</si>
  <si>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</si>
  <si>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Pay (2024) (%)</t>
  </si>
  <si>
    <t>2022-2023</t>
  </si>
  <si>
    <t>2023-2024</t>
  </si>
  <si>
    <t xml:space="preserve">  Değişim   (22-23/23-43) (%)</t>
  </si>
  <si>
    <t>Değişim (2023/2024) (%)</t>
  </si>
  <si>
    <t>Pay (23-24) (%)</t>
  </si>
  <si>
    <t>2023/2024</t>
  </si>
  <si>
    <t xml:space="preserve">   A. BİTKİSEL ÜRÜNLER</t>
  </si>
  <si>
    <t xml:space="preserve"> Hububat, Bakliyat, Yağlı Tohumlar ve Mamulleri </t>
  </si>
  <si>
    <t xml:space="preserve"> Yaş Meyve ve Sebze  </t>
  </si>
  <si>
    <t xml:space="preserve"> Meyve Sebze Mamulleri </t>
  </si>
  <si>
    <t xml:space="preserve"> Kuru Meyve ve Mamulleri  </t>
  </si>
  <si>
    <t xml:space="preserve"> Fındık ve Mamulleri </t>
  </si>
  <si>
    <t xml:space="preserve"> Zeytin ve Zeytinyağı </t>
  </si>
  <si>
    <t xml:space="preserve"> Tütün </t>
  </si>
  <si>
    <t xml:space="preserve"> Süs Bitkileri ve Mamulleri</t>
  </si>
  <si>
    <t xml:space="preserve">   B. HAYVANSAL ÜRÜNLER</t>
  </si>
  <si>
    <t xml:space="preserve"> Su Ürünleri ve Hayvansal Mamuller</t>
  </si>
  <si>
    <t xml:space="preserve">   C. AĞAÇ VE ORMAN ÜRÜNLERİ</t>
  </si>
  <si>
    <t xml:space="preserve"> Mobilya, Kağıt ve Orman Ürünleri</t>
  </si>
  <si>
    <t xml:space="preserve">   A. TARIMA DAYALI İŞLENMİŞ ÜRÜNLER</t>
  </si>
  <si>
    <t xml:space="preserve"> Tekstil ve Hammaddeleri</t>
  </si>
  <si>
    <t xml:space="preserve"> Deri ve Deri Mamulleri </t>
  </si>
  <si>
    <t xml:space="preserve"> Halı </t>
  </si>
  <si>
    <t xml:space="preserve">   B. KİMYEVİ MADDELER VE MAM.</t>
  </si>
  <si>
    <t xml:space="preserve"> Kimyevi Maddeler ve Mamulleri  </t>
  </si>
  <si>
    <t xml:space="preserve">   C. SANAYİ MAMULLERİ</t>
  </si>
  <si>
    <t xml:space="preserve"> Hazırgiyim ve Konfeksiyon </t>
  </si>
  <si>
    <t xml:space="preserve"> Otomotiv Endüstrisi</t>
  </si>
  <si>
    <t xml:space="preserve"> Gemi, Yat ve Hizmetleri</t>
  </si>
  <si>
    <t xml:space="preserve"> Elektrik ve Elektronik</t>
  </si>
  <si>
    <t xml:space="preserve"> Makine ve Aksamları</t>
  </si>
  <si>
    <t xml:space="preserve"> Demir ve Demir Dışı Metaller </t>
  </si>
  <si>
    <t xml:space="preserve"> Çelik</t>
  </si>
  <si>
    <t xml:space="preserve"> Çimento Cam Seramik ve Toprak Ürünleri</t>
  </si>
  <si>
    <t xml:space="preserve"> Mücevher</t>
  </si>
  <si>
    <t xml:space="preserve"> Savunma ve Havacılık Sanayii</t>
  </si>
  <si>
    <t xml:space="preserve"> İklimlendirme Sanayii</t>
  </si>
  <si>
    <t xml:space="preserve"> Madencilik Ürünleri</t>
  </si>
  <si>
    <t>DENİZLİ Tekstil Konfeksiyon</t>
  </si>
  <si>
    <t xml:space="preserve">  Değişim   (22-23/23-24) (%)</t>
  </si>
  <si>
    <t>Şubat 2023</t>
  </si>
  <si>
    <t>Şubat 2024</t>
  </si>
  <si>
    <t>Ocak-Şubat 2023</t>
  </si>
  <si>
    <t>Ocak-Şubat 2024</t>
  </si>
  <si>
    <t>ŞUBAT</t>
  </si>
  <si>
    <t>01 OCAK - 29 ŞUBAT</t>
  </si>
  <si>
    <t xml:space="preserve"> Diğer Sanayi Ürünleri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</si>
</sst>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4"/>
      <name val="Arial Tur"/>
      <family val="0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14"/>
      <color indexed="8"/>
      <name val="Arial Tur"/>
      <family val="0"/>
    </font>
    <font>
      <b/>
      <sz val="14"/>
      <color indexed="17"/>
      <name val="Arial Tur"/>
      <family val="0"/>
    </font>
    <font>
      <sz val="10"/>
      <color indexed="63"/>
      <name val="Arial"/>
      <family val="2"/>
    </font>
    <font>
      <b/>
      <sz val="14"/>
      <color indexed="56"/>
      <name val="Arial Tur"/>
      <family val="0"/>
    </font>
    <font>
      <b/>
      <sz val="18"/>
      <color indexed="8"/>
      <name val="Arial Tur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14"/>
      <color theme="1"/>
      <name val="Arial Tur"/>
      <family val="0"/>
    </font>
    <font>
      <b/>
      <sz val="14"/>
      <color rgb="FF00B050"/>
      <name val="Arial Tur"/>
      <family val="0"/>
    </font>
    <font>
      <sz val="10"/>
      <color rgb="FF333333"/>
      <name val="Arial"/>
      <family val="2"/>
    </font>
    <font>
      <b/>
      <sz val="14"/>
      <color rgb="FF002060"/>
      <name val="Arial Tur"/>
      <family val="0"/>
    </font>
    <font>
      <b/>
      <sz val="18"/>
      <color theme="1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799847602844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9" fillId="19" borderId="5" applyNumberFormat="0" applyAlignment="0" applyProtection="0"/>
    <xf numFmtId="0" fontId="50" fillId="20" borderId="6" applyNumberFormat="0" applyAlignment="0" applyProtection="0"/>
    <xf numFmtId="0" fontId="51" fillId="19" borderId="6" applyNumberFormat="0" applyAlignment="0" applyProtection="0"/>
    <xf numFmtId="0" fontId="52" fillId="21" borderId="7" applyNumberFormat="0" applyAlignment="0" applyProtection="0"/>
    <xf numFmtId="0" fontId="53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23" borderId="0" applyNumberFormat="0" applyBorder="0" applyAlignment="0" applyProtection="0"/>
    <xf numFmtId="0" fontId="55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6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210" fontId="9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4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 vertical="center"/>
    </xf>
    <xf numFmtId="210" fontId="5" fillId="0" borderId="10" xfId="0" applyNumberFormat="1" applyFont="1" applyBorder="1" applyAlignment="1">
      <alignment horizontal="right" vertical="center"/>
    </xf>
    <xf numFmtId="210" fontId="5" fillId="0" borderId="11" xfId="0" applyNumberFormat="1" applyFont="1" applyBorder="1" applyAlignment="1">
      <alignment horizontal="right" vertical="center"/>
    </xf>
    <xf numFmtId="210" fontId="7" fillId="0" borderId="10" xfId="0" applyNumberFormat="1" applyFont="1" applyFill="1" applyBorder="1" applyAlignment="1">
      <alignment horizontal="right" vertical="center"/>
    </xf>
    <xf numFmtId="0" fontId="10" fillId="32" borderId="12" xfId="50" applyFont="1" applyFill="1" applyBorder="1" applyAlignment="1">
      <alignment horizontal="left" vertical="center"/>
      <protection/>
    </xf>
    <xf numFmtId="0" fontId="6" fillId="32" borderId="12" xfId="50" applyFont="1" applyFill="1" applyBorder="1" applyAlignment="1">
      <alignment horizontal="left" vertical="center" wrapText="1"/>
      <protection/>
    </xf>
    <xf numFmtId="0" fontId="6" fillId="32" borderId="12" xfId="50" applyFont="1" applyFill="1" applyBorder="1" applyAlignment="1">
      <alignment horizontal="left" vertical="center"/>
      <protection/>
    </xf>
    <xf numFmtId="0" fontId="6" fillId="32" borderId="12" xfId="0" applyFont="1" applyFill="1" applyBorder="1" applyAlignment="1">
      <alignment horizontal="left" vertical="center"/>
    </xf>
    <xf numFmtId="3" fontId="0" fillId="32" borderId="0" xfId="0" applyNumberFormat="1" applyFont="1" applyFill="1" applyBorder="1" applyAlignment="1">
      <alignment/>
    </xf>
    <xf numFmtId="204" fontId="4" fillId="0" borderId="10" xfId="0" applyNumberFormat="1" applyFont="1" applyFill="1" applyBorder="1" applyAlignment="1">
      <alignment horizontal="center" vertical="center"/>
    </xf>
    <xf numFmtId="204" fontId="5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3" fillId="0" borderId="13" xfId="0" applyFont="1" applyFill="1" applyBorder="1" applyAlignment="1">
      <alignment horizontal="left" vertical="center"/>
    </xf>
    <xf numFmtId="3" fontId="13" fillId="0" borderId="14" xfId="0" applyNumberFormat="1" applyFont="1" applyFill="1" applyBorder="1" applyAlignment="1">
      <alignment horizontal="right" vertical="center"/>
    </xf>
    <xf numFmtId="210" fontId="14" fillId="0" borderId="14" xfId="0" applyNumberFormat="1" applyFont="1" applyFill="1" applyBorder="1" applyAlignment="1">
      <alignment horizontal="right" vertical="center"/>
    </xf>
    <xf numFmtId="3" fontId="13" fillId="0" borderId="14" xfId="0" applyNumberFormat="1" applyFont="1" applyBorder="1" applyAlignment="1">
      <alignment horizontal="right" vertical="center"/>
    </xf>
    <xf numFmtId="210" fontId="13" fillId="0" borderId="14" xfId="0" applyNumberFormat="1" applyFont="1" applyBorder="1" applyAlignment="1">
      <alignment horizontal="right" vertical="center"/>
    </xf>
    <xf numFmtId="210" fontId="13" fillId="0" borderId="15" xfId="0" applyNumberFormat="1" applyFont="1" applyBorder="1" applyAlignment="1">
      <alignment horizontal="right" vertical="center"/>
    </xf>
    <xf numFmtId="0" fontId="10" fillId="32" borderId="16" xfId="50" applyFont="1" applyFill="1" applyBorder="1" applyAlignment="1">
      <alignment horizontal="left" vertical="center"/>
      <protection/>
    </xf>
    <xf numFmtId="3" fontId="7" fillId="32" borderId="17" xfId="0" applyNumberFormat="1" applyFont="1" applyFill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204" fontId="7" fillId="0" borderId="17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/>
    </xf>
    <xf numFmtId="3" fontId="12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204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 quotePrefix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5" fillId="0" borderId="10" xfId="0" applyNumberFormat="1" applyFont="1" applyBorder="1" applyAlignment="1">
      <alignment horizontal="center" vertical="center"/>
    </xf>
    <xf numFmtId="210" fontId="5" fillId="0" borderId="11" xfId="0" applyNumberFormat="1" applyFont="1" applyBorder="1" applyAlignment="1">
      <alignment horizontal="center" vertical="center"/>
    </xf>
    <xf numFmtId="210" fontId="11" fillId="0" borderId="10" xfId="0" applyNumberFormat="1" applyFont="1" applyBorder="1" applyAlignment="1">
      <alignment horizontal="center" vertical="center"/>
    </xf>
    <xf numFmtId="210" fontId="11" fillId="0" borderId="11" xfId="0" applyNumberFormat="1" applyFont="1" applyBorder="1" applyAlignment="1">
      <alignment horizontal="center" vertical="center"/>
    </xf>
    <xf numFmtId="210" fontId="7" fillId="0" borderId="17" xfId="0" applyNumberFormat="1" applyFont="1" applyBorder="1" applyAlignment="1">
      <alignment horizontal="center" vertical="center"/>
    </xf>
    <xf numFmtId="210" fontId="7" fillId="0" borderId="18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0" fontId="10" fillId="0" borderId="12" xfId="50" applyFont="1" applyFill="1" applyBorder="1" applyAlignment="1">
      <alignment horizontal="left" vertical="center" wrapText="1"/>
      <protection/>
    </xf>
    <xf numFmtId="49" fontId="59" fillId="33" borderId="10" xfId="0" applyNumberFormat="1" applyFont="1" applyFill="1" applyBorder="1" applyAlignment="1">
      <alignment horizontal="center" vertical="center"/>
    </xf>
    <xf numFmtId="3" fontId="15" fillId="34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204" fontId="60" fillId="34" borderId="10" xfId="0" applyNumberFormat="1" applyFont="1" applyFill="1" applyBorder="1" applyAlignment="1">
      <alignment horizontal="center" vertical="center"/>
    </xf>
    <xf numFmtId="3" fontId="16" fillId="0" borderId="19" xfId="0" applyNumberFormat="1" applyFont="1" applyBorder="1" applyAlignment="1">
      <alignment horizontal="right"/>
    </xf>
    <xf numFmtId="3" fontId="17" fillId="0" borderId="0" xfId="0" applyNumberFormat="1" applyFont="1" applyAlignment="1" quotePrefix="1">
      <alignment horizontal="left"/>
    </xf>
    <xf numFmtId="3" fontId="16" fillId="0" borderId="0" xfId="0" applyNumberFormat="1" applyFont="1" applyAlignment="1">
      <alignment/>
    </xf>
    <xf numFmtId="0" fontId="17" fillId="0" borderId="18" xfId="0" applyFont="1" applyBorder="1" applyAlignment="1">
      <alignment horizontal="center"/>
    </xf>
    <xf numFmtId="0" fontId="16" fillId="0" borderId="19" xfId="0" applyFont="1" applyBorder="1" applyAlignment="1">
      <alignment/>
    </xf>
    <xf numFmtId="0" fontId="17" fillId="0" borderId="20" xfId="0" applyFont="1" applyBorder="1" applyAlignment="1" quotePrefix="1">
      <alignment horizontal="center"/>
    </xf>
    <xf numFmtId="3" fontId="17" fillId="0" borderId="17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12" xfId="0" applyFont="1" applyBorder="1" applyAlignment="1">
      <alignment/>
    </xf>
    <xf numFmtId="3" fontId="16" fillId="0" borderId="10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210" fontId="16" fillId="0" borderId="21" xfId="0" applyNumberFormat="1" applyFont="1" applyBorder="1" applyAlignment="1">
      <alignment horizontal="right"/>
    </xf>
    <xf numFmtId="3" fontId="61" fillId="0" borderId="1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17" fillId="0" borderId="22" xfId="0" applyFont="1" applyBorder="1" applyAlignment="1">
      <alignment/>
    </xf>
    <xf numFmtId="3" fontId="17" fillId="0" borderId="23" xfId="0" applyNumberFormat="1" applyFont="1" applyBorder="1" applyAlignment="1">
      <alignment horizontal="right"/>
    </xf>
    <xf numFmtId="3" fontId="16" fillId="0" borderId="23" xfId="0" applyNumberFormat="1" applyFont="1" applyBorder="1" applyAlignment="1">
      <alignment horizontal="right"/>
    </xf>
    <xf numFmtId="3" fontId="16" fillId="0" borderId="24" xfId="0" applyNumberFormat="1" applyFont="1" applyBorder="1" applyAlignment="1">
      <alignment horizontal="right"/>
    </xf>
    <xf numFmtId="3" fontId="16" fillId="0" borderId="25" xfId="0" applyNumberFormat="1" applyFont="1" applyBorder="1" applyAlignment="1">
      <alignment horizontal="center"/>
    </xf>
    <xf numFmtId="204" fontId="10" fillId="0" borderId="10" xfId="50" applyNumberFormat="1" applyFont="1" applyFill="1" applyBorder="1" applyAlignment="1">
      <alignment horizontal="center" vertical="center"/>
      <protection/>
    </xf>
    <xf numFmtId="210" fontId="7" fillId="0" borderId="11" xfId="50" applyNumberFormat="1" applyFont="1" applyFill="1" applyBorder="1" applyAlignment="1">
      <alignment horizontal="center" vertical="center"/>
      <protection/>
    </xf>
    <xf numFmtId="3" fontId="10" fillId="35" borderId="10" xfId="50" applyNumberFormat="1" applyFont="1" applyFill="1" applyBorder="1" applyAlignment="1">
      <alignment horizontal="center" vertical="center"/>
      <protection/>
    </xf>
    <xf numFmtId="204" fontId="10" fillId="36" borderId="10" xfId="50" applyNumberFormat="1" applyFont="1" applyFill="1" applyBorder="1" applyAlignment="1">
      <alignment horizontal="center" vertical="center"/>
      <protection/>
    </xf>
    <xf numFmtId="210" fontId="7" fillId="36" borderId="10" xfId="50" applyNumberFormat="1" applyFont="1" applyFill="1" applyBorder="1" applyAlignment="1">
      <alignment horizontal="center" vertical="center"/>
      <protection/>
    </xf>
    <xf numFmtId="0" fontId="62" fillId="34" borderId="10" xfId="0" applyFont="1" applyFill="1" applyBorder="1" applyAlignment="1">
      <alignment vertical="center"/>
    </xf>
    <xf numFmtId="0" fontId="62" fillId="37" borderId="10" xfId="0" applyFont="1" applyFill="1" applyBorder="1" applyAlignment="1">
      <alignment horizontal="center" vertical="center"/>
    </xf>
    <xf numFmtId="0" fontId="62" fillId="37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0" fillId="32" borderId="10" xfId="0" applyFont="1" applyFill="1" applyBorder="1" applyAlignment="1">
      <alignment/>
    </xf>
    <xf numFmtId="204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3" fontId="3" fillId="0" borderId="27" xfId="0" applyNumberFormat="1" applyFont="1" applyFill="1" applyBorder="1" applyAlignment="1">
      <alignment horizontal="center" vertic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3" fillId="0" borderId="3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7" fillId="32" borderId="34" xfId="0" applyFont="1" applyFill="1" applyBorder="1" applyAlignment="1">
      <alignment horizontal="center"/>
    </xf>
    <xf numFmtId="0" fontId="17" fillId="32" borderId="35" xfId="0" applyFont="1" applyFill="1" applyBorder="1" applyAlignment="1">
      <alignment horizontal="center"/>
    </xf>
    <xf numFmtId="0" fontId="17" fillId="32" borderId="36" xfId="0" applyFont="1" applyFill="1" applyBorder="1" applyAlignment="1">
      <alignment horizontal="center"/>
    </xf>
    <xf numFmtId="0" fontId="17" fillId="32" borderId="19" xfId="0" applyFont="1" applyFill="1" applyBorder="1" applyAlignment="1">
      <alignment horizontal="center"/>
    </xf>
    <xf numFmtId="0" fontId="17" fillId="32" borderId="0" xfId="0" applyFont="1" applyFill="1" applyAlignment="1">
      <alignment horizontal="center"/>
    </xf>
    <xf numFmtId="0" fontId="17" fillId="32" borderId="20" xfId="0" applyFont="1" applyFill="1" applyBorder="1" applyAlignment="1">
      <alignment horizontal="center"/>
    </xf>
    <xf numFmtId="0" fontId="17" fillId="0" borderId="37" xfId="0" applyFont="1" applyBorder="1" applyAlignment="1" quotePrefix="1">
      <alignment horizontal="center" vertical="top"/>
    </xf>
    <xf numFmtId="0" fontId="17" fillId="0" borderId="38" xfId="0" applyFont="1" applyBorder="1" applyAlignment="1" quotePrefix="1">
      <alignment horizontal="center" vertical="top"/>
    </xf>
    <xf numFmtId="0" fontId="17" fillId="0" borderId="37" xfId="0" applyFont="1" applyBorder="1" applyAlignment="1" quotePrefix="1">
      <alignment horizontal="center"/>
    </xf>
    <xf numFmtId="3" fontId="17" fillId="0" borderId="38" xfId="0" applyNumberFormat="1" applyFont="1" applyBorder="1" applyAlignment="1" quotePrefix="1">
      <alignment horizontal="center"/>
    </xf>
    <xf numFmtId="0" fontId="63" fillId="35" borderId="39" xfId="0" applyFont="1" applyFill="1" applyBorder="1" applyAlignment="1">
      <alignment horizontal="center" vertical="center"/>
    </xf>
    <xf numFmtId="0" fontId="63" fillId="35" borderId="28" xfId="0" applyFont="1" applyFill="1" applyBorder="1" applyAlignment="1">
      <alignment horizontal="center" vertical="center"/>
    </xf>
    <xf numFmtId="0" fontId="63" fillId="35" borderId="30" xfId="0" applyFont="1" applyFill="1" applyBorder="1" applyAlignment="1">
      <alignment horizontal="center" vertical="center"/>
    </xf>
    <xf numFmtId="3" fontId="10" fillId="0" borderId="10" xfId="50" applyNumberFormat="1" applyFont="1" applyFill="1" applyBorder="1" applyAlignment="1">
      <alignment horizontal="center" vertic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dxfs count="4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20</xdr:row>
      <xdr:rowOff>0</xdr:rowOff>
    </xdr:from>
    <xdr:to>
      <xdr:col>8</xdr:col>
      <xdr:colOff>219075</xdr:colOff>
      <xdr:row>34</xdr:row>
      <xdr:rowOff>142875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53000"/>
          <a:ext cx="6705600" cy="3609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</xdr:row>
      <xdr:rowOff>9525</xdr:rowOff>
    </xdr:from>
    <xdr:to>
      <xdr:col>0</xdr:col>
      <xdr:colOff>981075</xdr:colOff>
      <xdr:row>1</xdr:row>
      <xdr:rowOff>666750</xdr:rowOff>
    </xdr:to>
    <xdr:pic>
      <xdr:nvPicPr>
        <xdr:cNvPr id="1" name="Resi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04850"/>
          <a:ext cx="676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3"/>
  <sheetViews>
    <sheetView showGridLines="0" tabSelected="1" zoomScale="115" zoomScaleNormal="115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10.140625" style="21" bestFit="1" customWidth="1"/>
    <col min="3" max="3" width="10.140625" style="12" bestFit="1" customWidth="1"/>
    <col min="4" max="5" width="9.28125" style="24" customWidth="1"/>
    <col min="6" max="7" width="10.28125" style="38" customWidth="1"/>
    <col min="8" max="8" width="8.28125" style="24" customWidth="1"/>
    <col min="9" max="9" width="7.421875" style="24" bestFit="1" customWidth="1"/>
    <col min="10" max="11" width="11.140625" style="38" bestFit="1" customWidth="1"/>
    <col min="12" max="12" width="7.57421875" style="55" bestFit="1" customWidth="1"/>
    <col min="13" max="13" width="6.57421875" style="55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10"/>
      <c r="O1" s="10"/>
      <c r="P1" s="10"/>
    </row>
    <row r="2" spans="1:16" ht="25.5" customHeight="1" thickBot="1">
      <c r="A2" s="97" t="s">
        <v>1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10"/>
      <c r="O2" s="10"/>
      <c r="P2" s="10"/>
    </row>
    <row r="3" spans="1:13" ht="32.25" customHeight="1">
      <c r="A3" s="89"/>
      <c r="B3" s="94" t="s">
        <v>97</v>
      </c>
      <c r="C3" s="95"/>
      <c r="D3" s="95"/>
      <c r="E3" s="98"/>
      <c r="F3" s="94" t="s">
        <v>98</v>
      </c>
      <c r="G3" s="95"/>
      <c r="H3" s="95"/>
      <c r="I3" s="98"/>
      <c r="J3" s="94" t="s">
        <v>8</v>
      </c>
      <c r="K3" s="95"/>
      <c r="L3" s="95"/>
      <c r="M3" s="96"/>
    </row>
    <row r="4" spans="1:121" ht="27">
      <c r="A4" s="90" t="s">
        <v>2</v>
      </c>
      <c r="B4" s="42">
        <v>2023</v>
      </c>
      <c r="C4" s="42">
        <v>2024</v>
      </c>
      <c r="D4" s="43" t="s">
        <v>56</v>
      </c>
      <c r="E4" s="43" t="s">
        <v>52</v>
      </c>
      <c r="F4" s="42">
        <v>2023</v>
      </c>
      <c r="G4" s="42">
        <v>2024</v>
      </c>
      <c r="H4" s="43" t="s">
        <v>56</v>
      </c>
      <c r="I4" s="43" t="s">
        <v>52</v>
      </c>
      <c r="J4" s="44" t="s">
        <v>53</v>
      </c>
      <c r="K4" s="44" t="s">
        <v>54</v>
      </c>
      <c r="L4" s="45" t="s">
        <v>92</v>
      </c>
      <c r="M4" s="46" t="s">
        <v>57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2543515.3646400003</v>
      </c>
      <c r="C5" s="11">
        <v>3124514.14489</v>
      </c>
      <c r="D5" s="22">
        <v>22.842353866898392</v>
      </c>
      <c r="E5" s="22">
        <v>14.818253517949042</v>
      </c>
      <c r="F5" s="36">
        <v>5402483.107040001</v>
      </c>
      <c r="G5" s="36">
        <v>6243578.202949999</v>
      </c>
      <c r="H5" s="22">
        <v>15.568676092924063</v>
      </c>
      <c r="I5" s="22">
        <v>15.199693578049636</v>
      </c>
      <c r="J5" s="39">
        <v>34322487.373789996</v>
      </c>
      <c r="K5" s="39">
        <v>35965740.69814</v>
      </c>
      <c r="L5" s="47">
        <v>4.787687169796615</v>
      </c>
      <c r="M5" s="48">
        <v>13.90010209625012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59</v>
      </c>
      <c r="B6" s="11">
        <v>1725097.7621900002</v>
      </c>
      <c r="C6" s="11">
        <v>2158333.94888</v>
      </c>
      <c r="D6" s="22">
        <v>25.1137179692361</v>
      </c>
      <c r="E6" s="22">
        <v>10.236068120608836</v>
      </c>
      <c r="F6" s="36">
        <v>3689975.718130001</v>
      </c>
      <c r="G6" s="36">
        <v>4318567.96058</v>
      </c>
      <c r="H6" s="22">
        <v>17.035132219475845</v>
      </c>
      <c r="I6" s="22">
        <v>10.513347885317488</v>
      </c>
      <c r="J6" s="39">
        <v>21907528.601299997</v>
      </c>
      <c r="K6" s="39">
        <v>24288080.818480004</v>
      </c>
      <c r="L6" s="47">
        <v>10.8663658987018</v>
      </c>
      <c r="M6" s="48">
        <v>9.386899770322424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60</v>
      </c>
      <c r="B7" s="4">
        <v>822133.35999</v>
      </c>
      <c r="C7" s="4">
        <v>1051912.16691</v>
      </c>
      <c r="D7" s="23">
        <v>27.949091729204955</v>
      </c>
      <c r="E7" s="23">
        <v>4.988775996863433</v>
      </c>
      <c r="F7" s="37">
        <v>1803810.57662</v>
      </c>
      <c r="G7" s="37">
        <v>2083225.75343</v>
      </c>
      <c r="H7" s="23">
        <v>15.490272672287537</v>
      </c>
      <c r="I7" s="23">
        <v>5.071513814158141</v>
      </c>
      <c r="J7" s="40">
        <v>11497082.05186</v>
      </c>
      <c r="K7" s="40">
        <v>12637619.59867</v>
      </c>
      <c r="L7" s="49">
        <v>9.920234905390494</v>
      </c>
      <c r="M7" s="50">
        <v>4.884209229817672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61</v>
      </c>
      <c r="B8" s="4">
        <v>307939.05497</v>
      </c>
      <c r="C8" s="4">
        <v>319573.0921</v>
      </c>
      <c r="D8" s="23">
        <v>3.7780323548545742</v>
      </c>
      <c r="E8" s="23">
        <v>1.515600466714928</v>
      </c>
      <c r="F8" s="37">
        <v>632115.51676</v>
      </c>
      <c r="G8" s="37">
        <v>686448.25359</v>
      </c>
      <c r="H8" s="23">
        <v>8.595380969049819</v>
      </c>
      <c r="I8" s="23">
        <v>1.671125558549982</v>
      </c>
      <c r="J8" s="40">
        <v>3045888.3828</v>
      </c>
      <c r="K8" s="40">
        <v>3544825.72051</v>
      </c>
      <c r="L8" s="49">
        <v>16.3806835643577</v>
      </c>
      <c r="M8" s="50">
        <v>1.3700104174707184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62</v>
      </c>
      <c r="B9" s="4">
        <v>170702.45671</v>
      </c>
      <c r="C9" s="4">
        <v>234779.66087</v>
      </c>
      <c r="D9" s="23">
        <v>37.53736495360366</v>
      </c>
      <c r="E9" s="23">
        <v>1.1134609652254401</v>
      </c>
      <c r="F9" s="37">
        <v>341144.00718</v>
      </c>
      <c r="G9" s="37">
        <v>467551.00385</v>
      </c>
      <c r="H9" s="23">
        <v>37.05385233494752</v>
      </c>
      <c r="I9" s="23">
        <v>1.1382306362834897</v>
      </c>
      <c r="J9" s="40">
        <v>2489410.16607</v>
      </c>
      <c r="K9" s="40">
        <v>2534308.34911</v>
      </c>
      <c r="L9" s="49">
        <v>1.803567112079414</v>
      </c>
      <c r="M9" s="50">
        <v>0.9794639040432689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63</v>
      </c>
      <c r="B10" s="4">
        <v>106463.87293</v>
      </c>
      <c r="C10" s="4">
        <v>178070.65446</v>
      </c>
      <c r="D10" s="23">
        <v>67.25923034669371</v>
      </c>
      <c r="E10" s="23">
        <v>0.8445140522762076</v>
      </c>
      <c r="F10" s="37">
        <v>233958.27241</v>
      </c>
      <c r="G10" s="37">
        <v>338917.84277</v>
      </c>
      <c r="H10" s="23">
        <v>44.8625172680638</v>
      </c>
      <c r="I10" s="23">
        <v>0.8250793360454142</v>
      </c>
      <c r="J10" s="40">
        <v>1556711.46094</v>
      </c>
      <c r="K10" s="40">
        <v>1713882.84461</v>
      </c>
      <c r="L10" s="49">
        <v>10.096372231697597</v>
      </c>
      <c r="M10" s="50">
        <v>0.6623844263639095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64</v>
      </c>
      <c r="B11" s="4">
        <v>155574.24458</v>
      </c>
      <c r="C11" s="4">
        <v>197244.80945</v>
      </c>
      <c r="D11" s="23">
        <v>26.785002223534498</v>
      </c>
      <c r="E11" s="23">
        <v>0.9354489869440326</v>
      </c>
      <c r="F11" s="37">
        <v>297529.14074</v>
      </c>
      <c r="G11" s="37">
        <v>403793.27397</v>
      </c>
      <c r="H11" s="23">
        <v>35.71553796905573</v>
      </c>
      <c r="I11" s="23">
        <v>0.9830154814624651</v>
      </c>
      <c r="J11" s="40">
        <v>1696667.6146</v>
      </c>
      <c r="K11" s="40">
        <v>1971405.24096</v>
      </c>
      <c r="L11" s="49">
        <v>16.192778361292127</v>
      </c>
      <c r="M11" s="50">
        <v>0.7619121305582821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65</v>
      </c>
      <c r="B12" s="4">
        <v>81393.8669</v>
      </c>
      <c r="C12" s="4">
        <v>82904.78826</v>
      </c>
      <c r="D12" s="23">
        <v>1.856308610888725</v>
      </c>
      <c r="E12" s="23">
        <v>0.3931824639993158</v>
      </c>
      <c r="F12" s="37">
        <v>200498.28164</v>
      </c>
      <c r="G12" s="37">
        <v>166366.88896</v>
      </c>
      <c r="H12" s="23">
        <v>-17.02328438968061</v>
      </c>
      <c r="I12" s="23">
        <v>0.4050122624444142</v>
      </c>
      <c r="J12" s="40">
        <v>612174.16217</v>
      </c>
      <c r="K12" s="40">
        <v>837328.46401</v>
      </c>
      <c r="L12" s="49">
        <v>36.77945195234732</v>
      </c>
      <c r="M12" s="50">
        <v>0.32361216290582917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66</v>
      </c>
      <c r="B13" s="4">
        <v>64822.36381</v>
      </c>
      <c r="C13" s="4">
        <v>76359.96292</v>
      </c>
      <c r="D13" s="23">
        <v>17.798794168965685</v>
      </c>
      <c r="E13" s="23">
        <v>0.36214311624106416</v>
      </c>
      <c r="F13" s="37">
        <v>150908.47427</v>
      </c>
      <c r="G13" s="37">
        <v>140786.78307</v>
      </c>
      <c r="H13" s="23">
        <v>-6.707172177680781</v>
      </c>
      <c r="I13" s="23">
        <v>0.3427387137542808</v>
      </c>
      <c r="J13" s="40">
        <v>870528.50544</v>
      </c>
      <c r="K13" s="40">
        <v>912166.91048</v>
      </c>
      <c r="L13" s="49">
        <v>4.783117931210565</v>
      </c>
      <c r="M13" s="50">
        <v>0.35253585602224946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67</v>
      </c>
      <c r="B14" s="4">
        <v>16068.5423</v>
      </c>
      <c r="C14" s="4">
        <v>17488.81391</v>
      </c>
      <c r="D14" s="23">
        <v>8.838832941305458</v>
      </c>
      <c r="E14" s="23">
        <v>0.08294207234441478</v>
      </c>
      <c r="F14" s="37">
        <v>30011.44851</v>
      </c>
      <c r="G14" s="37">
        <v>31478.16094</v>
      </c>
      <c r="H14" s="23">
        <v>4.88717640373568</v>
      </c>
      <c r="I14" s="23">
        <v>0.07663208261930095</v>
      </c>
      <c r="J14" s="40">
        <v>139066.25742</v>
      </c>
      <c r="K14" s="40">
        <v>136543.69013</v>
      </c>
      <c r="L14" s="49">
        <v>-1.8139319607785893</v>
      </c>
      <c r="M14" s="50">
        <v>0.05277164314049272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68</v>
      </c>
      <c r="B15" s="11">
        <v>242539.37667</v>
      </c>
      <c r="C15" s="11">
        <v>312122.79546</v>
      </c>
      <c r="D15" s="22">
        <v>28.689534765596214</v>
      </c>
      <c r="E15" s="22">
        <v>1.4802668502625913</v>
      </c>
      <c r="F15" s="36">
        <v>513488.02786</v>
      </c>
      <c r="G15" s="36">
        <v>668662.6357</v>
      </c>
      <c r="H15" s="22">
        <v>30.219712908731655</v>
      </c>
      <c r="I15" s="22">
        <v>1.6278273194254127</v>
      </c>
      <c r="J15" s="39">
        <v>3960571.23328</v>
      </c>
      <c r="K15" s="39">
        <v>3641050.06173</v>
      </c>
      <c r="L15" s="47">
        <v>-8.067552702123322</v>
      </c>
      <c r="M15" s="48">
        <v>1.4071993684318085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69</v>
      </c>
      <c r="B16" s="4">
        <v>242539.37667</v>
      </c>
      <c r="C16" s="4">
        <v>312122.79546</v>
      </c>
      <c r="D16" s="23">
        <v>28.689534765596214</v>
      </c>
      <c r="E16" s="23">
        <v>1.4802668502625913</v>
      </c>
      <c r="F16" s="37">
        <v>513488.02786</v>
      </c>
      <c r="G16" s="37">
        <v>668662.6357</v>
      </c>
      <c r="H16" s="23">
        <v>30.219712908731655</v>
      </c>
      <c r="I16" s="23">
        <v>1.6278273194254127</v>
      </c>
      <c r="J16" s="40">
        <v>3960571.23328</v>
      </c>
      <c r="K16" s="40">
        <v>3641050.06173</v>
      </c>
      <c r="L16" s="49">
        <v>-8.067552702123322</v>
      </c>
      <c r="M16" s="50">
        <v>1.4071993684318085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70</v>
      </c>
      <c r="B17" s="11">
        <v>575878.22578</v>
      </c>
      <c r="C17" s="11">
        <v>654057.40055</v>
      </c>
      <c r="D17" s="22">
        <v>13.575643472907839</v>
      </c>
      <c r="E17" s="22">
        <v>3.1019185470776143</v>
      </c>
      <c r="F17" s="36">
        <v>1199019.36105</v>
      </c>
      <c r="G17" s="36">
        <v>1256347.60667</v>
      </c>
      <c r="H17" s="22">
        <v>4.781261044008222</v>
      </c>
      <c r="I17" s="22">
        <v>3.058518373306736</v>
      </c>
      <c r="J17" s="39">
        <v>8454387.53921</v>
      </c>
      <c r="K17" s="39">
        <v>8036609.81793</v>
      </c>
      <c r="L17" s="47">
        <v>-4.941549217402417</v>
      </c>
      <c r="M17" s="48">
        <v>3.106002957495888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71</v>
      </c>
      <c r="B18" s="4">
        <v>575878.22578</v>
      </c>
      <c r="C18" s="4">
        <v>654057.40055</v>
      </c>
      <c r="D18" s="23">
        <v>13.575643472907839</v>
      </c>
      <c r="E18" s="23">
        <v>3.1019185470776143</v>
      </c>
      <c r="F18" s="37">
        <v>1199019.36105</v>
      </c>
      <c r="G18" s="37">
        <v>1256347.60667</v>
      </c>
      <c r="H18" s="23">
        <v>4.781261044008222</v>
      </c>
      <c r="I18" s="23">
        <v>3.058518373306736</v>
      </c>
      <c r="J18" s="40">
        <v>8454387.53921</v>
      </c>
      <c r="K18" s="40">
        <v>8036609.81793</v>
      </c>
      <c r="L18" s="49">
        <v>-4.941549217402417</v>
      </c>
      <c r="M18" s="50">
        <v>3.106002957495888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4</v>
      </c>
      <c r="B19" s="11">
        <v>13457120.067209998</v>
      </c>
      <c r="C19" s="11">
        <v>14908698.66672</v>
      </c>
      <c r="D19" s="22">
        <v>10.786695758529783</v>
      </c>
      <c r="E19" s="22">
        <v>70.70567333723606</v>
      </c>
      <c r="F19" s="36">
        <v>27065412.795959998</v>
      </c>
      <c r="G19" s="36">
        <v>28530982.443320006</v>
      </c>
      <c r="H19" s="22">
        <v>5.4149170323342375</v>
      </c>
      <c r="I19" s="22">
        <v>69.45731702604108</v>
      </c>
      <c r="J19" s="39">
        <v>184747424.70591995</v>
      </c>
      <c r="K19" s="39">
        <v>182171491.09431</v>
      </c>
      <c r="L19" s="47">
        <v>-1.3943001455691868</v>
      </c>
      <c r="M19" s="48">
        <v>70.40595511405617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72</v>
      </c>
      <c r="B20" s="11">
        <v>1017517.1864</v>
      </c>
      <c r="C20" s="11">
        <v>1216646.5304500002</v>
      </c>
      <c r="D20" s="22">
        <v>19.570120948475036</v>
      </c>
      <c r="E20" s="22">
        <v>5.77004164293067</v>
      </c>
      <c r="F20" s="36">
        <v>2220160.62449</v>
      </c>
      <c r="G20" s="36">
        <v>2361423.35362</v>
      </c>
      <c r="H20" s="22">
        <v>6.362725632180341</v>
      </c>
      <c r="I20" s="22">
        <v>5.748772613453528</v>
      </c>
      <c r="J20" s="39">
        <v>14925685.2869</v>
      </c>
      <c r="K20" s="39">
        <v>14307569.79234</v>
      </c>
      <c r="L20" s="47">
        <v>-4.141287201750863</v>
      </c>
      <c r="M20" s="48">
        <v>5.52961448874137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73</v>
      </c>
      <c r="B21" s="4">
        <v>714627.24963</v>
      </c>
      <c r="C21" s="4">
        <v>813043.42708</v>
      </c>
      <c r="D21" s="23">
        <v>13.771679921379334</v>
      </c>
      <c r="E21" s="23">
        <v>3.855922253793384</v>
      </c>
      <c r="F21" s="37">
        <v>1530441.04927</v>
      </c>
      <c r="G21" s="37">
        <v>1598176.92976</v>
      </c>
      <c r="H21" s="23">
        <v>4.425905886561851</v>
      </c>
      <c r="I21" s="23">
        <v>3.89068556943559</v>
      </c>
      <c r="J21" s="40">
        <v>10185891.41179</v>
      </c>
      <c r="K21" s="40">
        <v>9621392.333</v>
      </c>
      <c r="L21" s="49">
        <v>-5.541970319226076</v>
      </c>
      <c r="M21" s="50">
        <v>3.7184924636820984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74</v>
      </c>
      <c r="B22" s="4">
        <v>171497.03587</v>
      </c>
      <c r="C22" s="4">
        <v>143194.77349</v>
      </c>
      <c r="D22" s="23">
        <v>-16.50306212957172</v>
      </c>
      <c r="E22" s="23">
        <v>0.679112450007747</v>
      </c>
      <c r="F22" s="37">
        <v>349227.14624</v>
      </c>
      <c r="G22" s="37">
        <v>263678.57207</v>
      </c>
      <c r="H22" s="23">
        <v>-24.496541890019135</v>
      </c>
      <c r="I22" s="23">
        <v>0.6419129172864423</v>
      </c>
      <c r="J22" s="40">
        <v>2095426.35153</v>
      </c>
      <c r="K22" s="40">
        <v>1774625.7622</v>
      </c>
      <c r="L22" s="49">
        <v>-15.30956166012534</v>
      </c>
      <c r="M22" s="50">
        <v>0.6858604549326406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75</v>
      </c>
      <c r="B23" s="4">
        <v>131392.9009</v>
      </c>
      <c r="C23" s="4">
        <v>260408.32988</v>
      </c>
      <c r="D23" s="23">
        <v>98.19056288146842</v>
      </c>
      <c r="E23" s="23">
        <v>1.235006939129538</v>
      </c>
      <c r="F23" s="37">
        <v>340492.42898</v>
      </c>
      <c r="G23" s="37">
        <v>499567.85179</v>
      </c>
      <c r="H23" s="23">
        <v>46.719224649586494</v>
      </c>
      <c r="I23" s="23">
        <v>1.2161741267314956</v>
      </c>
      <c r="J23" s="40">
        <v>2644367.52358</v>
      </c>
      <c r="K23" s="40">
        <v>2911551.69714</v>
      </c>
      <c r="L23" s="49">
        <v>10.103897101197209</v>
      </c>
      <c r="M23" s="50">
        <v>1.1252615701266313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76</v>
      </c>
      <c r="B24" s="11">
        <v>2263014.08982</v>
      </c>
      <c r="C24" s="11">
        <v>2607303.8849</v>
      </c>
      <c r="D24" s="22">
        <v>15.213771607908322</v>
      </c>
      <c r="E24" s="22">
        <v>12.365343273599363</v>
      </c>
      <c r="F24" s="36">
        <v>4563530.85287</v>
      </c>
      <c r="G24" s="36">
        <v>4964336.1396</v>
      </c>
      <c r="H24" s="22">
        <v>8.782789021310872</v>
      </c>
      <c r="I24" s="22">
        <v>12.085439741061593</v>
      </c>
      <c r="J24" s="41">
        <v>33514954.1951</v>
      </c>
      <c r="K24" s="41">
        <v>30928893.1838</v>
      </c>
      <c r="L24" s="51">
        <v>-7.7161406703580955</v>
      </c>
      <c r="M24" s="52">
        <v>11.953452497672815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77</v>
      </c>
      <c r="B25" s="4">
        <v>2263014.08982</v>
      </c>
      <c r="C25" s="4">
        <v>2607303.8849</v>
      </c>
      <c r="D25" s="23">
        <v>15.213771607908322</v>
      </c>
      <c r="E25" s="23">
        <v>12.365343273599363</v>
      </c>
      <c r="F25" s="37">
        <v>4563530.85287</v>
      </c>
      <c r="G25" s="37">
        <v>4964336.1396</v>
      </c>
      <c r="H25" s="23">
        <v>8.782789021310872</v>
      </c>
      <c r="I25" s="23">
        <v>12.085439741061593</v>
      </c>
      <c r="J25" s="40">
        <v>33514954.1951</v>
      </c>
      <c r="K25" s="40">
        <v>30928893.1838</v>
      </c>
      <c r="L25" s="49">
        <v>-7.7161406703580955</v>
      </c>
      <c r="M25" s="50">
        <v>11.953452497672815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78</v>
      </c>
      <c r="B26" s="11">
        <v>10176588.790989999</v>
      </c>
      <c r="C26" s="11">
        <v>11084748.251369998</v>
      </c>
      <c r="D26" s="22">
        <v>8.924006649301308</v>
      </c>
      <c r="E26" s="22">
        <v>52.57028842070602</v>
      </c>
      <c r="F26" s="36">
        <v>20281721.3186</v>
      </c>
      <c r="G26" s="36">
        <v>21205222.950100005</v>
      </c>
      <c r="H26" s="22">
        <v>4.553369100151667</v>
      </c>
      <c r="I26" s="22">
        <v>51.623104671525965</v>
      </c>
      <c r="J26" s="39">
        <v>136306785.22391996</v>
      </c>
      <c r="K26" s="39">
        <v>136935028.11817</v>
      </c>
      <c r="L26" s="47">
        <v>0.4609036103507101</v>
      </c>
      <c r="M26" s="48">
        <v>52.92288812764199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79</v>
      </c>
      <c r="B27" s="4">
        <v>1576668.16205</v>
      </c>
      <c r="C27" s="4">
        <v>1503505.98647</v>
      </c>
      <c r="D27" s="23">
        <v>-4.640302718161939</v>
      </c>
      <c r="E27" s="23">
        <v>7.130495123442904</v>
      </c>
      <c r="F27" s="37">
        <v>3200395.04738</v>
      </c>
      <c r="G27" s="37">
        <v>2924193.73036</v>
      </c>
      <c r="H27" s="23">
        <v>-8.630225735604482</v>
      </c>
      <c r="I27" s="23">
        <v>7.118810275063972</v>
      </c>
      <c r="J27" s="40">
        <v>20961981.72477</v>
      </c>
      <c r="K27" s="40">
        <v>18970098.86782</v>
      </c>
      <c r="L27" s="49">
        <v>-9.502359476805887</v>
      </c>
      <c r="M27" s="50">
        <v>7.3315968452248095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80</v>
      </c>
      <c r="B28" s="4">
        <v>2610330.39245</v>
      </c>
      <c r="C28" s="4">
        <v>3130418.11071</v>
      </c>
      <c r="D28" s="23">
        <v>19.924210351466538</v>
      </c>
      <c r="E28" s="23">
        <v>14.846253539144385</v>
      </c>
      <c r="F28" s="37">
        <v>5322158.351</v>
      </c>
      <c r="G28" s="37">
        <v>5908633.92772</v>
      </c>
      <c r="H28" s="23">
        <v>11.019506336368313</v>
      </c>
      <c r="I28" s="23">
        <v>14.384287702807702</v>
      </c>
      <c r="J28" s="40">
        <v>31532524.58158</v>
      </c>
      <c r="K28" s="40">
        <v>35578534.66629</v>
      </c>
      <c r="L28" s="49">
        <v>12.83122787787664</v>
      </c>
      <c r="M28" s="50">
        <v>13.750454034774847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81</v>
      </c>
      <c r="B29" s="4">
        <v>48988.00931</v>
      </c>
      <c r="C29" s="4">
        <v>141289.65002</v>
      </c>
      <c r="D29" s="23">
        <v>188.4168024177262</v>
      </c>
      <c r="E29" s="23">
        <v>0.6700772524530729</v>
      </c>
      <c r="F29" s="37">
        <v>69499.0903</v>
      </c>
      <c r="G29" s="37">
        <v>308583.77872</v>
      </c>
      <c r="H29" s="23">
        <v>344.01124876306477</v>
      </c>
      <c r="I29" s="23">
        <v>0.7512325027793418</v>
      </c>
      <c r="J29" s="40">
        <v>1384718.09385</v>
      </c>
      <c r="K29" s="40">
        <v>2179001.32638</v>
      </c>
      <c r="L29" s="49">
        <v>57.36064517808206</v>
      </c>
      <c r="M29" s="50">
        <v>0.8421442271620675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82</v>
      </c>
      <c r="B30" s="4">
        <v>1303143.87355</v>
      </c>
      <c r="C30" s="4">
        <v>1290457.48994</v>
      </c>
      <c r="D30" s="23">
        <v>-0.973521333100381</v>
      </c>
      <c r="E30" s="23">
        <v>6.12009591038043</v>
      </c>
      <c r="F30" s="37">
        <v>2476516.32878</v>
      </c>
      <c r="G30" s="37">
        <v>2500058.11974</v>
      </c>
      <c r="H30" s="23">
        <v>0.9506010796866915</v>
      </c>
      <c r="I30" s="23">
        <v>6.086272344504058</v>
      </c>
      <c r="J30" s="40">
        <v>15488560.87837</v>
      </c>
      <c r="K30" s="40">
        <v>16231457.466</v>
      </c>
      <c r="L30" s="49">
        <v>4.796421006857169</v>
      </c>
      <c r="M30" s="50">
        <v>6.273161947141806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83</v>
      </c>
      <c r="B31" s="4">
        <v>847876.68735</v>
      </c>
      <c r="C31" s="4">
        <v>911767.64948</v>
      </c>
      <c r="D31" s="23">
        <v>7.535407339679109</v>
      </c>
      <c r="E31" s="23">
        <v>4.324129625578889</v>
      </c>
      <c r="F31" s="37">
        <v>1689060.5781</v>
      </c>
      <c r="G31" s="37">
        <v>1735928.74606</v>
      </c>
      <c r="H31" s="23">
        <v>2.774806810820327</v>
      </c>
      <c r="I31" s="23">
        <v>4.2260358012290355</v>
      </c>
      <c r="J31" s="40">
        <v>10526797.18786</v>
      </c>
      <c r="K31" s="40">
        <v>11378951.36866</v>
      </c>
      <c r="L31" s="49">
        <v>8.095094505883923</v>
      </c>
      <c r="M31" s="50">
        <v>4.397756940421329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84</v>
      </c>
      <c r="B32" s="4">
        <v>1000933.74123</v>
      </c>
      <c r="C32" s="4">
        <v>985390.21691</v>
      </c>
      <c r="D32" s="23">
        <v>-1.5529024229815036</v>
      </c>
      <c r="E32" s="23">
        <v>4.673290428900663</v>
      </c>
      <c r="F32" s="37">
        <v>2050963.28755</v>
      </c>
      <c r="G32" s="37">
        <v>1925161.04218</v>
      </c>
      <c r="H32" s="23">
        <v>-6.133812639829273</v>
      </c>
      <c r="I32" s="23">
        <v>4.686712807682763</v>
      </c>
      <c r="J32" s="40">
        <v>14069338.85559</v>
      </c>
      <c r="K32" s="40">
        <v>12341882.45913</v>
      </c>
      <c r="L32" s="49">
        <v>-12.278163275409712</v>
      </c>
      <c r="M32" s="50">
        <v>4.769912225127551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85</v>
      </c>
      <c r="B33" s="4">
        <v>1056070.54576</v>
      </c>
      <c r="C33" s="4">
        <v>1386037.66752</v>
      </c>
      <c r="D33" s="23">
        <v>31.24479923095853</v>
      </c>
      <c r="E33" s="23">
        <v>6.573392402888673</v>
      </c>
      <c r="F33" s="37">
        <v>2161763.93971</v>
      </c>
      <c r="G33" s="37">
        <v>2503141.48631</v>
      </c>
      <c r="H33" s="23">
        <v>15.791619997408029</v>
      </c>
      <c r="I33" s="23">
        <v>6.093778653471352</v>
      </c>
      <c r="J33" s="40">
        <v>19816511.78829</v>
      </c>
      <c r="K33" s="40">
        <v>15202376.37643</v>
      </c>
      <c r="L33" s="49">
        <v>-23.284296757952088</v>
      </c>
      <c r="M33" s="50">
        <v>5.875440895588902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86</v>
      </c>
      <c r="B34" s="4">
        <v>354125.73582</v>
      </c>
      <c r="C34" s="4">
        <v>353005.71473</v>
      </c>
      <c r="D34" s="23">
        <v>-0.31627780099249686</v>
      </c>
      <c r="E34" s="23">
        <v>1.6741573030510621</v>
      </c>
      <c r="F34" s="37">
        <v>714576.84221</v>
      </c>
      <c r="G34" s="37">
        <v>678239.10965</v>
      </c>
      <c r="H34" s="23">
        <v>-5.085209933142655</v>
      </c>
      <c r="I34" s="23">
        <v>1.6511407888601992</v>
      </c>
      <c r="J34" s="40">
        <v>5379899.25197</v>
      </c>
      <c r="K34" s="40">
        <v>4562942.04267</v>
      </c>
      <c r="L34" s="49">
        <v>-15.185362606945619</v>
      </c>
      <c r="M34" s="50">
        <v>1.7634937866208094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87</v>
      </c>
      <c r="B35" s="4">
        <v>525446.20097</v>
      </c>
      <c r="C35" s="4">
        <v>481943.08363</v>
      </c>
      <c r="D35" s="23">
        <v>-8.279271457228363</v>
      </c>
      <c r="E35" s="23">
        <v>2.2856528929885442</v>
      </c>
      <c r="F35" s="37">
        <v>939674.49844</v>
      </c>
      <c r="G35" s="37">
        <v>941012.72303</v>
      </c>
      <c r="H35" s="23">
        <v>0.142413632829416</v>
      </c>
      <c r="I35" s="23">
        <v>2.290850627344442</v>
      </c>
      <c r="J35" s="40">
        <v>5946284.408</v>
      </c>
      <c r="K35" s="40">
        <v>7653706.36204</v>
      </c>
      <c r="L35" s="49">
        <v>28.714098366080044</v>
      </c>
      <c r="M35" s="50">
        <v>2.958017763070204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88</v>
      </c>
      <c r="B36" s="11">
        <v>287110.67464</v>
      </c>
      <c r="C36" s="11">
        <v>302538.53844</v>
      </c>
      <c r="D36" s="22">
        <v>5.373490142553758</v>
      </c>
      <c r="E36" s="22">
        <v>1.4348127592526934</v>
      </c>
      <c r="F36" s="36">
        <v>565995.62335</v>
      </c>
      <c r="G36" s="36">
        <v>632782.87379</v>
      </c>
      <c r="H36" s="22">
        <v>11.79995881323275</v>
      </c>
      <c r="I36" s="22">
        <v>1.5404797490165563</v>
      </c>
      <c r="J36" s="39">
        <v>4310027.42164</v>
      </c>
      <c r="K36" s="39">
        <v>5612100.17465</v>
      </c>
      <c r="L36" s="47">
        <v>30.210312502247394</v>
      </c>
      <c r="M36" s="48">
        <v>2.1689742484867667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89</v>
      </c>
      <c r="B37" s="4">
        <v>565894.76786</v>
      </c>
      <c r="C37" s="4">
        <v>598394.14352</v>
      </c>
      <c r="D37" s="23">
        <v>5.743006916798395</v>
      </c>
      <c r="E37" s="23">
        <v>2.8379311826247204</v>
      </c>
      <c r="F37" s="37">
        <v>1091117.73178</v>
      </c>
      <c r="G37" s="37">
        <v>1147487.41254</v>
      </c>
      <c r="H37" s="23">
        <v>5.166232672989463</v>
      </c>
      <c r="I37" s="23">
        <v>2.7935034187665333</v>
      </c>
      <c r="J37" s="40">
        <v>6772774.55096</v>
      </c>
      <c r="K37" s="40">
        <v>7223977.0081</v>
      </c>
      <c r="L37" s="49">
        <v>6.662003197434725</v>
      </c>
      <c r="M37" s="50">
        <v>2.791935214022896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99</v>
      </c>
      <c r="B38" s="4">
        <v>0</v>
      </c>
      <c r="C38" s="4">
        <v>0</v>
      </c>
      <c r="D38" s="23" t="e">
        <v>#DIV/0!</v>
      </c>
      <c r="E38" s="23">
        <v>0</v>
      </c>
      <c r="F38" s="37">
        <v>0</v>
      </c>
      <c r="G38" s="37">
        <v>0</v>
      </c>
      <c r="H38" s="23" t="e">
        <v>#DIV/0!</v>
      </c>
      <c r="I38" s="23">
        <v>0</v>
      </c>
      <c r="J38" s="40">
        <v>117366.48104</v>
      </c>
      <c r="K38" s="40">
        <v>0</v>
      </c>
      <c r="L38" s="49">
        <v>-100</v>
      </c>
      <c r="M38" s="50">
        <v>0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5</v>
      </c>
      <c r="B39" s="4">
        <v>397254.84522</v>
      </c>
      <c r="C39" s="4">
        <v>453396.74225</v>
      </c>
      <c r="D39" s="23">
        <v>14.132463758600245</v>
      </c>
      <c r="E39" s="23">
        <v>2.150269628915131</v>
      </c>
      <c r="F39" s="37">
        <v>838563.01396</v>
      </c>
      <c r="G39" s="37">
        <v>899095.56853</v>
      </c>
      <c r="H39" s="23">
        <v>7.218605347753565</v>
      </c>
      <c r="I39" s="23">
        <v>2.18880531240585</v>
      </c>
      <c r="J39" s="40">
        <v>6324084.21775</v>
      </c>
      <c r="K39" s="40">
        <v>5805940.99685</v>
      </c>
      <c r="L39" s="49">
        <v>-8.193173953087337</v>
      </c>
      <c r="M39" s="50">
        <v>2.2438901870076826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90</v>
      </c>
      <c r="B40" s="11">
        <v>397254.84522</v>
      </c>
      <c r="C40" s="11">
        <v>453396.74225</v>
      </c>
      <c r="D40" s="22">
        <v>14.132463758600245</v>
      </c>
      <c r="E40" s="22">
        <v>2.150269628915131</v>
      </c>
      <c r="F40" s="36">
        <v>838563.01396</v>
      </c>
      <c r="G40" s="36">
        <v>899095.56853</v>
      </c>
      <c r="H40" s="22">
        <v>7.218605347753565</v>
      </c>
      <c r="I40" s="22">
        <v>2.18880531240585</v>
      </c>
      <c r="J40" s="39">
        <v>6324084.21775</v>
      </c>
      <c r="K40" s="39">
        <v>5805940.99685</v>
      </c>
      <c r="L40" s="47">
        <v>-8.193173953087337</v>
      </c>
      <c r="M40" s="48">
        <v>2.2438901870076826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1" t="s">
        <v>10</v>
      </c>
      <c r="B41" s="32">
        <v>16397890.277069997</v>
      </c>
      <c r="C41" s="33">
        <v>18486609.553859998</v>
      </c>
      <c r="D41" s="34">
        <v>12.73773175388765</v>
      </c>
      <c r="E41" s="35">
        <v>87.67419648410024</v>
      </c>
      <c r="F41" s="33">
        <v>33306458.916959997</v>
      </c>
      <c r="G41" s="33">
        <v>35673656.21480001</v>
      </c>
      <c r="H41" s="34">
        <v>7.107322047480133</v>
      </c>
      <c r="I41" s="35">
        <v>86.84581591649658</v>
      </c>
      <c r="J41" s="33">
        <v>225393996.29745996</v>
      </c>
      <c r="K41" s="33">
        <v>223943172.7893</v>
      </c>
      <c r="L41" s="53">
        <v>-0.6436832976887571</v>
      </c>
      <c r="M41" s="54">
        <v>86.54994739731397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56" t="s">
        <v>11</v>
      </c>
      <c r="B42" s="115">
        <v>2161346.318930004</v>
      </c>
      <c r="C42" s="115">
        <v>2598966.699140001</v>
      </c>
      <c r="D42" s="81">
        <v>20.247582554314832</v>
      </c>
      <c r="E42" s="81">
        <v>12.325803515899771</v>
      </c>
      <c r="F42" s="115">
        <v>4564299.546040002</v>
      </c>
      <c r="G42" s="115">
        <v>5403344.25819999</v>
      </c>
      <c r="H42" s="81">
        <v>18.382770536783568</v>
      </c>
      <c r="I42" s="81">
        <v>13.15418408350342</v>
      </c>
      <c r="J42" s="115">
        <v>29188433.64154005</v>
      </c>
      <c r="K42" s="115">
        <v>34801262.676699996</v>
      </c>
      <c r="L42" s="81">
        <v>19.229634258865968</v>
      </c>
      <c r="M42" s="82">
        <v>13.450052602686025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2.75">
      <c r="A43" s="91" t="s">
        <v>9</v>
      </c>
      <c r="B43" s="83">
        <v>18559236.596</v>
      </c>
      <c r="C43" s="83">
        <v>21085576.253</v>
      </c>
      <c r="D43" s="84">
        <v>13.612303738530333</v>
      </c>
      <c r="E43" s="92">
        <v>100</v>
      </c>
      <c r="F43" s="83">
        <v>37870758.463</v>
      </c>
      <c r="G43" s="83">
        <v>41077000.473</v>
      </c>
      <c r="H43" s="85">
        <v>8.466273558087089</v>
      </c>
      <c r="I43" s="92">
        <v>100</v>
      </c>
      <c r="J43" s="83">
        <v>254582429.939</v>
      </c>
      <c r="K43" s="83">
        <v>258744435.466</v>
      </c>
      <c r="L43" s="85">
        <v>1.634836122821685</v>
      </c>
      <c r="M43" s="93">
        <v>100</v>
      </c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</sheetData>
  <sheetProtection/>
  <mergeCells count="5">
    <mergeCell ref="J3:M3"/>
    <mergeCell ref="A1:M1"/>
    <mergeCell ref="A2:M2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8.140625" style="0" customWidth="1"/>
    <col min="6" max="7" width="9.57421875" style="0" bestFit="1" customWidth="1"/>
    <col min="8" max="8" width="7.8515625" style="0" customWidth="1"/>
    <col min="9" max="9" width="7.42187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25.5" customHeight="1" thickBot="1">
      <c r="A2" s="99" t="s">
        <v>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s="5" customFormat="1" ht="32.25" customHeight="1">
      <c r="A3" s="100" t="s">
        <v>7</v>
      </c>
      <c r="B3" s="94" t="s">
        <v>97</v>
      </c>
      <c r="C3" s="95"/>
      <c r="D3" s="95"/>
      <c r="E3" s="98"/>
      <c r="F3" s="94" t="s">
        <v>98</v>
      </c>
      <c r="G3" s="95"/>
      <c r="H3" s="95"/>
      <c r="I3" s="98"/>
      <c r="J3" s="94" t="s">
        <v>8</v>
      </c>
      <c r="K3" s="95"/>
      <c r="L3" s="95"/>
      <c r="M3" s="96"/>
    </row>
    <row r="4" spans="1:13" ht="37.5" customHeight="1">
      <c r="A4" s="101"/>
      <c r="B4" s="42">
        <v>2023</v>
      </c>
      <c r="C4" s="42">
        <v>2024</v>
      </c>
      <c r="D4" s="43" t="s">
        <v>56</v>
      </c>
      <c r="E4" s="43" t="s">
        <v>52</v>
      </c>
      <c r="F4" s="42">
        <v>2023</v>
      </c>
      <c r="G4" s="42">
        <v>2024</v>
      </c>
      <c r="H4" s="43" t="s">
        <v>56</v>
      </c>
      <c r="I4" s="43" t="s">
        <v>52</v>
      </c>
      <c r="J4" s="44" t="s">
        <v>53</v>
      </c>
      <c r="K4" s="44" t="s">
        <v>54</v>
      </c>
      <c r="L4" s="45" t="s">
        <v>55</v>
      </c>
      <c r="M4" s="46" t="s">
        <v>57</v>
      </c>
    </row>
    <row r="5" spans="1:13" ht="30" customHeight="1">
      <c r="A5" s="60" t="s">
        <v>20</v>
      </c>
      <c r="B5" s="6">
        <v>969932.85672</v>
      </c>
      <c r="C5" s="6">
        <v>1379933.47257</v>
      </c>
      <c r="D5" s="7">
        <v>42.271030722321306</v>
      </c>
      <c r="E5" s="16">
        <v>7.464502717762382</v>
      </c>
      <c r="F5" s="6">
        <v>2183020.7256</v>
      </c>
      <c r="G5" s="6">
        <v>2674526.98956</v>
      </c>
      <c r="H5" s="7">
        <v>22.514960952783</v>
      </c>
      <c r="I5" s="16">
        <v>7.497204585523852</v>
      </c>
      <c r="J5" s="13">
        <v>18620041.50871</v>
      </c>
      <c r="K5" s="13">
        <v>16625468.11582</v>
      </c>
      <c r="L5" s="14">
        <v>-10.71197071154212</v>
      </c>
      <c r="M5" s="15">
        <v>7.4239673881294435</v>
      </c>
    </row>
    <row r="6" spans="1:13" ht="30" customHeight="1">
      <c r="A6" s="60" t="s">
        <v>21</v>
      </c>
      <c r="B6" s="6">
        <v>213312.60694</v>
      </c>
      <c r="C6" s="6">
        <v>204967.71048</v>
      </c>
      <c r="D6" s="7">
        <v>-3.9120502907487413</v>
      </c>
      <c r="E6" s="16">
        <v>1.1087360820967995</v>
      </c>
      <c r="F6" s="6">
        <v>426990.94468</v>
      </c>
      <c r="G6" s="6">
        <v>422733.18458</v>
      </c>
      <c r="H6" s="7">
        <v>-0.9971546593782941</v>
      </c>
      <c r="I6" s="16">
        <v>1.185001004759977</v>
      </c>
      <c r="J6" s="13">
        <v>2573241.34267</v>
      </c>
      <c r="K6" s="13">
        <v>2668849.9522</v>
      </c>
      <c r="L6" s="14">
        <v>3.715493294181118</v>
      </c>
      <c r="M6" s="15">
        <v>1.191753210851855</v>
      </c>
    </row>
    <row r="7" spans="1:13" ht="30" customHeight="1">
      <c r="A7" s="60" t="s">
        <v>22</v>
      </c>
      <c r="B7" s="6">
        <v>164284.67319</v>
      </c>
      <c r="C7" s="6">
        <v>222884.54693</v>
      </c>
      <c r="D7" s="7">
        <v>35.66971440618051</v>
      </c>
      <c r="E7" s="16">
        <v>1.2056539966435422</v>
      </c>
      <c r="F7" s="6">
        <v>342722.19554</v>
      </c>
      <c r="G7" s="6">
        <v>429145.64094</v>
      </c>
      <c r="H7" s="7">
        <v>25.216763467516163</v>
      </c>
      <c r="I7" s="16">
        <v>1.20297633176708</v>
      </c>
      <c r="J7" s="13">
        <v>2437670.52379</v>
      </c>
      <c r="K7" s="13">
        <v>2746643.78327</v>
      </c>
      <c r="L7" s="14">
        <v>12.674939310486463</v>
      </c>
      <c r="M7" s="15">
        <v>1.2264914125576927</v>
      </c>
    </row>
    <row r="8" spans="1:13" ht="30" customHeight="1">
      <c r="A8" s="60" t="s">
        <v>23</v>
      </c>
      <c r="B8" s="6">
        <v>263349.47256</v>
      </c>
      <c r="C8" s="6">
        <v>267802.75575</v>
      </c>
      <c r="D8" s="7">
        <v>1.6910165593687971</v>
      </c>
      <c r="E8" s="16">
        <v>1.4486309940704234</v>
      </c>
      <c r="F8" s="6">
        <v>519102.43906</v>
      </c>
      <c r="G8" s="6">
        <v>533792.91863</v>
      </c>
      <c r="H8" s="7">
        <v>2.829976988087698</v>
      </c>
      <c r="I8" s="16">
        <v>1.4963224274402922</v>
      </c>
      <c r="J8" s="13">
        <v>3467466.70463</v>
      </c>
      <c r="K8" s="13">
        <v>3196690.73555</v>
      </c>
      <c r="L8" s="14">
        <v>-7.809043089539734</v>
      </c>
      <c r="M8" s="15">
        <v>1.4274562138840687</v>
      </c>
    </row>
    <row r="9" spans="1:13" ht="30" customHeight="1">
      <c r="A9" s="60" t="s">
        <v>24</v>
      </c>
      <c r="B9" s="6">
        <v>76154.85396</v>
      </c>
      <c r="C9" s="6">
        <v>86909.30459</v>
      </c>
      <c r="D9" s="7">
        <v>14.121818992192846</v>
      </c>
      <c r="E9" s="16">
        <v>0.47012030159880425</v>
      </c>
      <c r="F9" s="6">
        <v>178389.60341</v>
      </c>
      <c r="G9" s="6">
        <v>237829.56433</v>
      </c>
      <c r="H9" s="7">
        <v>33.32030554683544</v>
      </c>
      <c r="I9" s="16">
        <v>0.6666812139971545</v>
      </c>
      <c r="J9" s="13">
        <v>1391180.10033</v>
      </c>
      <c r="K9" s="13">
        <v>1272411.84777</v>
      </c>
      <c r="L9" s="14">
        <v>-8.537230552092218</v>
      </c>
      <c r="M9" s="15">
        <v>0.5681851480094757</v>
      </c>
    </row>
    <row r="10" spans="1:13" ht="30" customHeight="1">
      <c r="A10" s="60" t="s">
        <v>25</v>
      </c>
      <c r="B10" s="6">
        <v>1505442.44333</v>
      </c>
      <c r="C10" s="6">
        <v>1580754.43504</v>
      </c>
      <c r="D10" s="7">
        <v>5.002648360531923</v>
      </c>
      <c r="E10" s="16">
        <v>8.550807709951004</v>
      </c>
      <c r="F10" s="6">
        <v>2934864.32755</v>
      </c>
      <c r="G10" s="6">
        <v>3055945.35136</v>
      </c>
      <c r="H10" s="7">
        <v>4.12560889692225</v>
      </c>
      <c r="I10" s="16">
        <v>8.566392334330379</v>
      </c>
      <c r="J10" s="13">
        <v>18391056.16169</v>
      </c>
      <c r="K10" s="13">
        <v>18371317.78735</v>
      </c>
      <c r="L10" s="14">
        <v>-0.10732594238452745</v>
      </c>
      <c r="M10" s="15">
        <v>8.203562340627773</v>
      </c>
    </row>
    <row r="11" spans="1:13" ht="30" customHeight="1">
      <c r="A11" s="60" t="s">
        <v>26</v>
      </c>
      <c r="B11" s="6">
        <v>586169.84542</v>
      </c>
      <c r="C11" s="6">
        <v>985104.59443</v>
      </c>
      <c r="D11" s="7">
        <v>68.05787642046938</v>
      </c>
      <c r="E11" s="16">
        <v>5.3287466885690264</v>
      </c>
      <c r="F11" s="6">
        <v>1515873.36263</v>
      </c>
      <c r="G11" s="6">
        <v>1939765.66682</v>
      </c>
      <c r="H11" s="7">
        <v>27.963569691241087</v>
      </c>
      <c r="I11" s="16">
        <v>5.437529742228231</v>
      </c>
      <c r="J11" s="13">
        <v>11928298.09543</v>
      </c>
      <c r="K11" s="13">
        <v>12154451.47782</v>
      </c>
      <c r="L11" s="14">
        <v>1.895940062703869</v>
      </c>
      <c r="M11" s="15">
        <v>5.427471320706742</v>
      </c>
    </row>
    <row r="12" spans="1:13" ht="30" customHeight="1">
      <c r="A12" s="60" t="s">
        <v>27</v>
      </c>
      <c r="B12" s="6">
        <v>2444.31113</v>
      </c>
      <c r="C12" s="6">
        <v>1877.70926</v>
      </c>
      <c r="D12" s="7">
        <v>-23.180431617148507</v>
      </c>
      <c r="E12" s="16">
        <v>0.010157131595868722</v>
      </c>
      <c r="F12" s="6">
        <v>4828.29132</v>
      </c>
      <c r="G12" s="6">
        <v>4567.51434</v>
      </c>
      <c r="H12" s="7">
        <v>-5.401020003076379</v>
      </c>
      <c r="I12" s="16">
        <v>0.012803605866743386</v>
      </c>
      <c r="J12" s="13">
        <v>73172.6802</v>
      </c>
      <c r="K12" s="13">
        <v>56302.47277</v>
      </c>
      <c r="L12" s="14">
        <v>-23.05533620456341</v>
      </c>
      <c r="M12" s="15">
        <v>0.025141410684117155</v>
      </c>
    </row>
    <row r="13" spans="1:13" ht="30" customHeight="1">
      <c r="A13" s="60" t="s">
        <v>28</v>
      </c>
      <c r="B13" s="6">
        <v>818128.09855</v>
      </c>
      <c r="C13" s="6">
        <v>1030407.41116</v>
      </c>
      <c r="D13" s="7">
        <v>25.946952926593138</v>
      </c>
      <c r="E13" s="16">
        <v>5.5738041535304195</v>
      </c>
      <c r="F13" s="6">
        <v>1636058.62907</v>
      </c>
      <c r="G13" s="6">
        <v>2048148.367</v>
      </c>
      <c r="H13" s="7">
        <v>25.187956629906843</v>
      </c>
      <c r="I13" s="16">
        <v>5.741346933063398</v>
      </c>
      <c r="J13" s="13">
        <v>11468618.05006</v>
      </c>
      <c r="K13" s="13">
        <v>12027212.08521</v>
      </c>
      <c r="L13" s="14">
        <v>4.870630730849709</v>
      </c>
      <c r="M13" s="15">
        <v>5.370653606183372</v>
      </c>
    </row>
    <row r="14" spans="1:13" ht="30" customHeight="1">
      <c r="A14" s="60" t="s">
        <v>29</v>
      </c>
      <c r="B14" s="6">
        <v>5226249.43765</v>
      </c>
      <c r="C14" s="6">
        <v>5623768.29878</v>
      </c>
      <c r="D14" s="7">
        <v>7.606197635081608</v>
      </c>
      <c r="E14" s="16">
        <v>30.420766351966133</v>
      </c>
      <c r="F14" s="6">
        <v>10291025.18329</v>
      </c>
      <c r="G14" s="6">
        <v>10626213.26408</v>
      </c>
      <c r="H14" s="7">
        <v>3.2570912500948888</v>
      </c>
      <c r="I14" s="16">
        <v>29.787283927660553</v>
      </c>
      <c r="J14" s="13">
        <v>72178241.8304</v>
      </c>
      <c r="K14" s="13">
        <v>67988297.39961</v>
      </c>
      <c r="L14" s="14">
        <v>-5.804996526010264</v>
      </c>
      <c r="M14" s="15">
        <v>30.35962050228596</v>
      </c>
    </row>
    <row r="15" spans="1:13" ht="30" customHeight="1">
      <c r="A15" s="60" t="s">
        <v>30</v>
      </c>
      <c r="B15" s="6">
        <v>1848792.60638</v>
      </c>
      <c r="C15" s="6">
        <v>1709284.54445</v>
      </c>
      <c r="D15" s="7">
        <v>-7.545901116684023</v>
      </c>
      <c r="E15" s="16">
        <v>9.246068293215517</v>
      </c>
      <c r="F15" s="6">
        <v>3735371.87859</v>
      </c>
      <c r="G15" s="6">
        <v>3355747.97227</v>
      </c>
      <c r="H15" s="7">
        <v>-10.162948125617351</v>
      </c>
      <c r="I15" s="16">
        <v>9.406795737628357</v>
      </c>
      <c r="J15" s="13">
        <v>23856018.23574</v>
      </c>
      <c r="K15" s="13">
        <v>21778526.36247</v>
      </c>
      <c r="L15" s="14">
        <v>-8.708460283441575</v>
      </c>
      <c r="M15" s="15">
        <v>9.72502358129963</v>
      </c>
    </row>
    <row r="16" spans="1:13" ht="30" customHeight="1">
      <c r="A16" s="60" t="s">
        <v>31</v>
      </c>
      <c r="B16" s="6">
        <v>120492.50848</v>
      </c>
      <c r="C16" s="6">
        <v>139888.52014</v>
      </c>
      <c r="D16" s="7">
        <v>16.097276008839554</v>
      </c>
      <c r="E16" s="16">
        <v>0.7567018697097505</v>
      </c>
      <c r="F16" s="6">
        <v>242470.9811</v>
      </c>
      <c r="G16" s="6">
        <v>307626.57374</v>
      </c>
      <c r="H16" s="7">
        <v>26.871501218171968</v>
      </c>
      <c r="I16" s="16">
        <v>0.8623354216559792</v>
      </c>
      <c r="J16" s="13">
        <v>1572494.91123</v>
      </c>
      <c r="K16" s="13">
        <v>1674968.87789</v>
      </c>
      <c r="L16" s="14">
        <v>6.5166485390941675</v>
      </c>
      <c r="M16" s="15">
        <v>0.7479437113565938</v>
      </c>
    </row>
    <row r="17" spans="1:13" ht="30" customHeight="1">
      <c r="A17" s="60" t="s">
        <v>32</v>
      </c>
      <c r="B17" s="6">
        <v>1847796.68847</v>
      </c>
      <c r="C17" s="6">
        <v>2020138.83358</v>
      </c>
      <c r="D17" s="7">
        <v>9.32689977124603</v>
      </c>
      <c r="E17" s="16">
        <v>10.927578838588039</v>
      </c>
      <c r="F17" s="6">
        <v>3716295.14794</v>
      </c>
      <c r="G17" s="6">
        <v>3896224.66584</v>
      </c>
      <c r="H17" s="7">
        <v>4.841636918955094</v>
      </c>
      <c r="I17" s="16">
        <v>10.921854049329447</v>
      </c>
      <c r="J17" s="13">
        <v>24470219.98184</v>
      </c>
      <c r="K17" s="13">
        <v>26287536.9664</v>
      </c>
      <c r="L17" s="14">
        <v>7.426647516486083</v>
      </c>
      <c r="M17" s="15">
        <v>11.738485544782822</v>
      </c>
    </row>
    <row r="18" spans="1:13" ht="30" customHeight="1">
      <c r="A18" s="60" t="s">
        <v>33</v>
      </c>
      <c r="B18" s="6">
        <v>2755339.87429</v>
      </c>
      <c r="C18" s="6">
        <v>3232887.4167</v>
      </c>
      <c r="D18" s="7">
        <v>17.331710939401074</v>
      </c>
      <c r="E18" s="16">
        <v>17.487724870702284</v>
      </c>
      <c r="F18" s="6">
        <v>5579445.20718</v>
      </c>
      <c r="G18" s="6">
        <v>6141388.54131</v>
      </c>
      <c r="H18" s="7">
        <v>10.071670448647016</v>
      </c>
      <c r="I18" s="16">
        <v>17.215472684748555</v>
      </c>
      <c r="J18" s="13">
        <v>32966276.17074</v>
      </c>
      <c r="K18" s="13">
        <v>37094494.92517</v>
      </c>
      <c r="L18" s="14">
        <v>12.522551024716872</v>
      </c>
      <c r="M18" s="15">
        <v>16.56424460864045</v>
      </c>
    </row>
    <row r="19" spans="1:13" s="5" customFormat="1" ht="39" customHeight="1" thickBot="1">
      <c r="A19" s="25" t="s">
        <v>19</v>
      </c>
      <c r="B19" s="26">
        <v>16397890.27707</v>
      </c>
      <c r="C19" s="26">
        <v>18486609.55386</v>
      </c>
      <c r="D19" s="27">
        <v>12.737731753887646</v>
      </c>
      <c r="E19" s="26">
        <v>100</v>
      </c>
      <c r="F19" s="26">
        <v>33306458.91696</v>
      </c>
      <c r="G19" s="26">
        <v>35673656.2148</v>
      </c>
      <c r="H19" s="27">
        <v>7.107322047480098</v>
      </c>
      <c r="I19" s="26">
        <v>100</v>
      </c>
      <c r="J19" s="28">
        <v>225393996.29746002</v>
      </c>
      <c r="K19" s="28">
        <v>223943172.7893</v>
      </c>
      <c r="L19" s="29">
        <v>-0.6436832976887834</v>
      </c>
      <c r="M19" s="30">
        <v>100</v>
      </c>
    </row>
    <row r="20" spans="2:9" ht="12.75">
      <c r="B20" s="8"/>
      <c r="C20" s="8"/>
      <c r="D20" s="9"/>
      <c r="E20" s="9"/>
      <c r="F20" s="9"/>
      <c r="G20" s="9"/>
      <c r="H20" s="9"/>
      <c r="I20" s="9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  <row r="25" spans="4:9" ht="12.75">
      <c r="D25" s="1"/>
      <c r="E25" s="1"/>
      <c r="F25" s="1"/>
      <c r="G25" s="1"/>
      <c r="H25" s="1"/>
      <c r="I25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9.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9.5" customHeight="1">
      <c r="A1" s="102" t="s">
        <v>34</v>
      </c>
      <c r="B1" s="103"/>
      <c r="C1" s="103"/>
      <c r="D1" s="103"/>
      <c r="E1" s="103"/>
      <c r="F1" s="103"/>
      <c r="G1" s="103"/>
      <c r="H1" s="104"/>
    </row>
    <row r="2" spans="1:8" ht="19.5" customHeight="1">
      <c r="A2" s="105" t="s">
        <v>35</v>
      </c>
      <c r="B2" s="106"/>
      <c r="C2" s="106"/>
      <c r="D2" s="106"/>
      <c r="E2" s="106"/>
      <c r="F2" s="106"/>
      <c r="G2" s="106"/>
      <c r="H2" s="107"/>
    </row>
    <row r="3" spans="1:8" ht="19.5" customHeight="1">
      <c r="A3" s="105"/>
      <c r="B3" s="106"/>
      <c r="C3" s="106"/>
      <c r="D3" s="106"/>
      <c r="E3" s="106"/>
      <c r="F3" s="106"/>
      <c r="G3" s="106"/>
      <c r="H3" s="107"/>
    </row>
    <row r="4" spans="1:8" ht="19.5" customHeight="1">
      <c r="A4" s="62" t="s">
        <v>36</v>
      </c>
      <c r="B4" s="63"/>
      <c r="C4" s="63"/>
      <c r="D4" s="64"/>
      <c r="E4" s="64"/>
      <c r="F4" s="64"/>
      <c r="G4" s="64"/>
      <c r="H4" s="65" t="s">
        <v>37</v>
      </c>
    </row>
    <row r="5" spans="1:8" ht="19.5" customHeight="1">
      <c r="A5" s="66" t="s">
        <v>38</v>
      </c>
      <c r="B5" s="108">
        <v>2022</v>
      </c>
      <c r="C5" s="109"/>
      <c r="D5" s="110">
        <v>2023</v>
      </c>
      <c r="E5" s="111"/>
      <c r="F5" s="110">
        <v>2024</v>
      </c>
      <c r="G5" s="111"/>
      <c r="H5" s="67" t="s">
        <v>39</v>
      </c>
    </row>
    <row r="6" spans="1:8" ht="19.5" customHeight="1">
      <c r="A6" s="66"/>
      <c r="B6" s="68" t="s">
        <v>37</v>
      </c>
      <c r="C6" s="68" t="s">
        <v>40</v>
      </c>
      <c r="D6" s="68" t="s">
        <v>37</v>
      </c>
      <c r="E6" s="68" t="s">
        <v>40</v>
      </c>
      <c r="F6" s="68" t="s">
        <v>37</v>
      </c>
      <c r="G6" s="68" t="s">
        <v>40</v>
      </c>
      <c r="H6" s="69" t="s">
        <v>58</v>
      </c>
    </row>
    <row r="7" spans="1:8" ht="19.5" customHeight="1">
      <c r="A7" s="70" t="s">
        <v>41</v>
      </c>
      <c r="B7" s="71">
        <v>266442153.57</v>
      </c>
      <c r="C7" s="71">
        <f>B7</f>
        <v>266442153.57</v>
      </c>
      <c r="D7" s="72">
        <v>255752966.5</v>
      </c>
      <c r="E7" s="71">
        <f>D7</f>
        <v>255752966.5</v>
      </c>
      <c r="F7" s="72">
        <v>265990162.88</v>
      </c>
      <c r="G7" s="71">
        <f>F7</f>
        <v>265990162.88</v>
      </c>
      <c r="H7" s="73">
        <f>((F7-D7)/D7)*100</f>
        <v>4.002767404850412</v>
      </c>
    </row>
    <row r="8" spans="1:8" ht="19.5" customHeight="1">
      <c r="A8" s="70" t="s">
        <v>42</v>
      </c>
      <c r="B8" s="71">
        <v>286320662.64</v>
      </c>
      <c r="C8" s="71">
        <f aca="true" t="shared" si="0" ref="C8:C18">C7+B8</f>
        <v>552762816.21</v>
      </c>
      <c r="D8" s="74">
        <v>263349472.56</v>
      </c>
      <c r="E8" s="71">
        <f aca="true" t="shared" si="1" ref="E8:E13">E7+D8</f>
        <v>519102439.06</v>
      </c>
      <c r="F8" s="74">
        <v>267802755.75</v>
      </c>
      <c r="G8" s="71">
        <f>G7+F8</f>
        <v>533792918.63</v>
      </c>
      <c r="H8" s="73">
        <f>((F8-D8)/D8)*100</f>
        <v>1.6910165593688014</v>
      </c>
    </row>
    <row r="9" spans="1:8" ht="19.5" customHeight="1">
      <c r="A9" s="70" t="s">
        <v>43</v>
      </c>
      <c r="B9" s="71">
        <v>343752442.75</v>
      </c>
      <c r="C9" s="71">
        <f t="shared" si="0"/>
        <v>896515258.96</v>
      </c>
      <c r="D9" s="74">
        <v>295034781.61</v>
      </c>
      <c r="E9" s="71">
        <f t="shared" si="1"/>
        <v>814137220.6700001</v>
      </c>
      <c r="F9" s="74"/>
      <c r="G9" s="71"/>
      <c r="H9" s="73"/>
    </row>
    <row r="10" spans="1:8" ht="19.5" customHeight="1">
      <c r="A10" s="70" t="s">
        <v>44</v>
      </c>
      <c r="B10" s="71">
        <v>362069378.32</v>
      </c>
      <c r="C10" s="71">
        <f t="shared" si="0"/>
        <v>1258584637.28</v>
      </c>
      <c r="D10" s="74">
        <v>242463296.89</v>
      </c>
      <c r="E10" s="71">
        <f t="shared" si="1"/>
        <v>1056600517.5600001</v>
      </c>
      <c r="F10" s="74"/>
      <c r="G10" s="71"/>
      <c r="H10" s="73"/>
    </row>
    <row r="11" spans="1:8" ht="19.5" customHeight="1">
      <c r="A11" s="70" t="s">
        <v>45</v>
      </c>
      <c r="B11" s="71">
        <v>266313813.77</v>
      </c>
      <c r="C11" s="71">
        <f t="shared" si="0"/>
        <v>1524898451.05</v>
      </c>
      <c r="D11" s="74">
        <v>276590644.08</v>
      </c>
      <c r="E11" s="71">
        <f t="shared" si="1"/>
        <v>1333191161.64</v>
      </c>
      <c r="F11" s="74"/>
      <c r="G11" s="71"/>
      <c r="H11" s="73"/>
    </row>
    <row r="12" spans="1:8" ht="19.5" customHeight="1">
      <c r="A12" s="70" t="s">
        <v>46</v>
      </c>
      <c r="B12" s="71">
        <v>342545525.83</v>
      </c>
      <c r="C12" s="71">
        <f t="shared" si="0"/>
        <v>1867443976.8799999</v>
      </c>
      <c r="D12" s="74">
        <v>260792964.58</v>
      </c>
      <c r="E12" s="71">
        <f t="shared" si="1"/>
        <v>1593984126.22</v>
      </c>
      <c r="F12" s="74"/>
      <c r="G12" s="71"/>
      <c r="H12" s="73"/>
    </row>
    <row r="13" spans="1:8" ht="19.5" customHeight="1">
      <c r="A13" s="70" t="s">
        <v>47</v>
      </c>
      <c r="B13" s="71">
        <v>240756308.31</v>
      </c>
      <c r="C13" s="71">
        <f t="shared" si="0"/>
        <v>2108200285.1899998</v>
      </c>
      <c r="D13" s="74">
        <v>259230355.38</v>
      </c>
      <c r="E13" s="71">
        <f t="shared" si="1"/>
        <v>1853214481.6</v>
      </c>
      <c r="F13" s="74"/>
      <c r="G13" s="71"/>
      <c r="H13" s="73"/>
    </row>
    <row r="14" spans="1:8" ht="19.5" customHeight="1">
      <c r="A14" s="70" t="s">
        <v>48</v>
      </c>
      <c r="B14" s="71">
        <v>294653825.05</v>
      </c>
      <c r="C14" s="71">
        <f t="shared" si="0"/>
        <v>2402854110.24</v>
      </c>
      <c r="D14" s="74">
        <v>282885348.87</v>
      </c>
      <c r="E14" s="71">
        <f>E13+D14</f>
        <v>2136099830.4699998</v>
      </c>
      <c r="F14" s="74"/>
      <c r="G14" s="71"/>
      <c r="H14" s="73"/>
    </row>
    <row r="15" spans="1:8" ht="19.5" customHeight="1">
      <c r="A15" s="70" t="s">
        <v>49</v>
      </c>
      <c r="B15" s="71">
        <v>291371804.73</v>
      </c>
      <c r="C15" s="71">
        <f t="shared" si="0"/>
        <v>2694225914.97</v>
      </c>
      <c r="D15" s="72">
        <v>279039192.01</v>
      </c>
      <c r="E15" s="71">
        <f>E14+D15</f>
        <v>2415139022.4799995</v>
      </c>
      <c r="F15" s="72"/>
      <c r="G15" s="71"/>
      <c r="H15" s="73"/>
    </row>
    <row r="16" spans="1:8" ht="19.5" customHeight="1">
      <c r="A16" s="70" t="s">
        <v>50</v>
      </c>
      <c r="B16" s="71">
        <v>257315445.83</v>
      </c>
      <c r="C16" s="71">
        <f t="shared" si="0"/>
        <v>2951541360.7999997</v>
      </c>
      <c r="D16" s="74">
        <v>256392144.44</v>
      </c>
      <c r="E16" s="71">
        <f>E15+D16</f>
        <v>2671531166.9199996</v>
      </c>
      <c r="F16" s="74"/>
      <c r="G16" s="71"/>
      <c r="H16" s="73"/>
    </row>
    <row r="17" spans="1:8" ht="19.5" customHeight="1">
      <c r="A17" s="70" t="s">
        <v>51</v>
      </c>
      <c r="B17" s="75">
        <v>270820419.11</v>
      </c>
      <c r="C17" s="71">
        <f t="shared" si="0"/>
        <v>3222361779.91</v>
      </c>
      <c r="D17" s="74">
        <v>254185733.05</v>
      </c>
      <c r="E17" s="71">
        <f>E16+D17</f>
        <v>2925716899.97</v>
      </c>
      <c r="F17" s="74"/>
      <c r="G17" s="71"/>
      <c r="H17" s="73"/>
    </row>
    <row r="18" spans="1:8" ht="19.5" customHeight="1">
      <c r="A18" s="70" t="s">
        <v>18</v>
      </c>
      <c r="B18" s="71">
        <v>278765301.87</v>
      </c>
      <c r="C18" s="71">
        <f t="shared" si="0"/>
        <v>3501127081.7799997</v>
      </c>
      <c r="D18" s="74">
        <v>256283356.01</v>
      </c>
      <c r="E18" s="71">
        <f>E17+D18</f>
        <v>3182000255.9799995</v>
      </c>
      <c r="F18" s="74"/>
      <c r="G18" s="71"/>
      <c r="H18" s="73"/>
    </row>
    <row r="19" spans="1:8" ht="19.5" customHeight="1" thickBot="1">
      <c r="A19" s="76" t="s">
        <v>19</v>
      </c>
      <c r="B19" s="77">
        <f>SUM(B7:B18)</f>
        <v>3501127081.7799997</v>
      </c>
      <c r="C19" s="78"/>
      <c r="D19" s="77">
        <f>SUM(D7:D18)</f>
        <v>3182000255.9799995</v>
      </c>
      <c r="E19" s="79"/>
      <c r="F19" s="77">
        <f>SUM(F7:F18)</f>
        <v>533792918.63</v>
      </c>
      <c r="G19" s="79"/>
      <c r="H19" s="80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showGridLines="0" zoomScalePageLayoutView="0" workbookViewId="0" topLeftCell="A1">
      <selection activeCell="A1" sqref="A1:G1"/>
    </sheetView>
  </sheetViews>
  <sheetFormatPr defaultColWidth="9.140625" defaultRowHeight="54.75" customHeight="1"/>
  <cols>
    <col min="1" max="1" width="19.57421875" style="0" bestFit="1" customWidth="1"/>
    <col min="2" max="3" width="18.57421875" style="0" bestFit="1" customWidth="1"/>
    <col min="4" max="4" width="17.00390625" style="0" bestFit="1" customWidth="1"/>
    <col min="5" max="6" width="26.57421875" style="0" bestFit="1" customWidth="1"/>
    <col min="7" max="7" width="17.00390625" style="0" bestFit="1" customWidth="1"/>
  </cols>
  <sheetData>
    <row r="1" spans="1:7" ht="54.75" customHeight="1">
      <c r="A1" s="112" t="s">
        <v>12</v>
      </c>
      <c r="B1" s="113"/>
      <c r="C1" s="113"/>
      <c r="D1" s="113"/>
      <c r="E1" s="113"/>
      <c r="F1" s="113"/>
      <c r="G1" s="114"/>
    </row>
    <row r="2" spans="1:7" ht="54.75" customHeight="1">
      <c r="A2" s="86"/>
      <c r="B2" s="57" t="s">
        <v>93</v>
      </c>
      <c r="C2" s="57" t="s">
        <v>94</v>
      </c>
      <c r="D2" s="59" t="s">
        <v>13</v>
      </c>
      <c r="E2" s="57" t="s">
        <v>95</v>
      </c>
      <c r="F2" s="57" t="s">
        <v>96</v>
      </c>
      <c r="G2" s="59" t="s">
        <v>13</v>
      </c>
    </row>
    <row r="3" spans="1:7" ht="54.75" customHeight="1">
      <c r="A3" s="87" t="s">
        <v>14</v>
      </c>
      <c r="B3" s="58">
        <v>18559</v>
      </c>
      <c r="C3" s="58">
        <v>21086</v>
      </c>
      <c r="D3" s="61">
        <v>13.6</v>
      </c>
      <c r="E3" s="58">
        <v>37871</v>
      </c>
      <c r="F3" s="58">
        <v>41077</v>
      </c>
      <c r="G3" s="61">
        <v>8.5</v>
      </c>
    </row>
    <row r="4" spans="1:7" ht="54.75" customHeight="1">
      <c r="A4" s="87" t="s">
        <v>15</v>
      </c>
      <c r="B4" s="58">
        <v>339</v>
      </c>
      <c r="C4" s="58">
        <v>360</v>
      </c>
      <c r="D4" s="61">
        <v>6.1</v>
      </c>
      <c r="E4" s="58">
        <v>649</v>
      </c>
      <c r="F4" s="58">
        <v>693</v>
      </c>
      <c r="G4" s="61">
        <v>6.8</v>
      </c>
    </row>
    <row r="5" spans="1:7" ht="54.75" customHeight="1">
      <c r="A5" s="87" t="s">
        <v>16</v>
      </c>
      <c r="B5" s="58">
        <v>263</v>
      </c>
      <c r="C5" s="58">
        <v>268</v>
      </c>
      <c r="D5" s="61">
        <v>1.7</v>
      </c>
      <c r="E5" s="58">
        <v>519</v>
      </c>
      <c r="F5" s="58">
        <v>534</v>
      </c>
      <c r="G5" s="61">
        <v>2.8</v>
      </c>
    </row>
    <row r="6" spans="1:7" ht="54.75" customHeight="1">
      <c r="A6" s="88" t="s">
        <v>91</v>
      </c>
      <c r="B6" s="58">
        <v>108</v>
      </c>
      <c r="C6" s="58">
        <v>112</v>
      </c>
      <c r="D6" s="61">
        <v>2.8</v>
      </c>
      <c r="E6" s="58">
        <v>218</v>
      </c>
      <c r="F6" s="58">
        <v>220</v>
      </c>
      <c r="G6" s="61">
        <v>0.6</v>
      </c>
    </row>
    <row r="7" spans="1:7" ht="54.75" customHeight="1">
      <c r="A7" s="88" t="s">
        <v>17</v>
      </c>
      <c r="B7" s="58">
        <v>2291</v>
      </c>
      <c r="C7" s="58">
        <v>2317</v>
      </c>
      <c r="D7" s="61">
        <v>1.1</v>
      </c>
      <c r="E7" s="58">
        <v>4731</v>
      </c>
      <c r="F7" s="58">
        <v>4522</v>
      </c>
      <c r="G7" s="61">
        <v>-4.4</v>
      </c>
    </row>
  </sheetData>
  <sheetProtection/>
  <mergeCells count="1">
    <mergeCell ref="A1:G1"/>
  </mergeCells>
  <conditionalFormatting sqref="D3:D7">
    <cfRule type="cellIs" priority="3" dxfId="1" operator="lessThan">
      <formula>0</formula>
    </cfRule>
    <cfRule type="cellIs" priority="4" dxfId="0" operator="greaterThan">
      <formula>0</formula>
    </cfRule>
  </conditionalFormatting>
  <conditionalFormatting sqref="G3:G7">
    <cfRule type="cellIs" priority="1" dxfId="1" operator="lessThan">
      <formula>0</formula>
    </cfRule>
    <cfRule type="cellIs" priority="2" dxfId="0" operator="greaterThan">
      <formula>0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Murat Mutluer</cp:lastModifiedBy>
  <cp:lastPrinted>2024-01-02T11:22:18Z</cp:lastPrinted>
  <dcterms:created xsi:type="dcterms:W3CDTF">2010-11-12T12:53:26Z</dcterms:created>
  <dcterms:modified xsi:type="dcterms:W3CDTF">2024-03-04T08:29:18Z</dcterms:modified>
  <cp:category/>
  <cp:version/>
  <cp:contentType/>
  <cp:contentStatus/>
</cp:coreProperties>
</file>