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<sst xmlns="http://schemas.openxmlformats.org/spreadsheetml/2006/main" count="112" uniqueCount="92">
  <si>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</si>
  <si>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</si>
  <si>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</si>
  <si>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</si>
  <si>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</si>
  <si>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</si>
  <si>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</si>
  <si>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</si>
  <si>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</si>
  <si>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</si>
  <si>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</si>
  <si>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</si>
  <si>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</si>
  <si>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</si>
  <si>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</si>
  <si>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</si>
  <si>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</si>
  <si>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</si>
  <si>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</si>
  <si>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</si>
  <si>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</si>
  <si>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</si>
  <si>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</si>
  <si>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</si>
  <si>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</si>
  <si>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</si>
  <si>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</si>
  <si>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</si>
  <si>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</si>
  <si>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</si>
  <si>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</si>
  <si>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</si>
  <si>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</si>
  <si>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</si>
  <si>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</si>
  <si>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</si>
  <si>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</si>
  <si>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</si>
  <si>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</si>
  <si>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</si>
  <si>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</si>
  <si>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</si>
  <si>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</si>
  <si>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</si>
  <si>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</si>
  <si>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</si>
  <si>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</si>
  <si>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</si>
  <si>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</si>
  <si>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</si>
  <si>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</si>
  <si>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</si>
  <si>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</si>
  <si>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</si>
  <si>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</si>
  <si>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</si>
  <si>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>İhracatçı Birlikleri Kaydından Muaf İhracat</t>
  </si>
  <si>
    <t xml:space="preserve"> 2017/2018</t>
  </si>
  <si>
    <t>Değişim (2018/2019) (%)</t>
  </si>
  <si>
    <t>Pay (2019) (%)</t>
  </si>
  <si>
    <t xml:space="preserve"> 2018/2019</t>
  </si>
  <si>
    <t>Değişim   (17-18/18-19) (%)</t>
  </si>
  <si>
    <t>Pay (18-19) (%)</t>
  </si>
  <si>
    <t>MART</t>
  </si>
  <si>
    <t>01 OCAK - 31 MART</t>
  </si>
  <si>
    <t>01 NİSAN - 31 MART</t>
  </si>
  <si>
    <t>ÖZEL İHRACAT TOPLAMI</t>
  </si>
  <si>
    <t>Antrepo ve Serbest Bölgeler Farkı</t>
  </si>
  <si>
    <t>GENEL İHRACAT TOPLAMI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</si>
  <si>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</si>
  <si>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</si>
  <si>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</si>
  <si>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</si>
  <si>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</si>
  <si>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2017</t>
  </si>
  <si>
    <t>2018</t>
  </si>
  <si>
    <t>2019</t>
  </si>
  <si>
    <t>DEGISIM %</t>
  </si>
  <si>
    <t>KÜMÜLATIF</t>
  </si>
  <si>
    <t>OCAK</t>
  </si>
  <si>
    <t>SUBAT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</si>
  <si>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</si>
  <si>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</si>
  <si>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</si>
  <si>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</si>
  <si>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</si>
  <si>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</si>
  <si>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</si>
  <si>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</si>
  <si>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</si>
  <si>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</si>
  <si>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2018/2019</t>
  </si>
</sst>
</file>

<file path=xl/styles.xml><?xml version="1.0" encoding="utf-8"?>
<styleSheet xmlns="http://schemas.openxmlformats.org/spreadsheetml/2006/main">
  <numFmts count="5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7" fillId="19" borderId="5" applyNumberFormat="0" applyAlignment="0" applyProtection="0"/>
    <xf numFmtId="0" fontId="48" fillId="20" borderId="6" applyNumberFormat="0" applyAlignment="0" applyProtection="0"/>
    <xf numFmtId="0" fontId="49" fillId="19" borderId="6" applyNumberFormat="0" applyAlignment="0" applyProtection="0"/>
    <xf numFmtId="0" fontId="50" fillId="21" borderId="7" applyNumberFormat="0" applyAlignment="0" applyProtection="0"/>
    <xf numFmtId="0" fontId="51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3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6" applyNumberFormat="1" applyFont="1" applyFill="1" applyBorder="1" applyAlignment="1">
      <alignment horizontal="right" vertical="center"/>
    </xf>
    <xf numFmtId="187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1" xfId="49" applyFont="1" applyFill="1" applyBorder="1" applyAlignment="1">
      <alignment horizontal="left" vertical="center"/>
      <protection/>
    </xf>
    <xf numFmtId="0" fontId="7" fillId="32" borderId="11" xfId="49" applyFont="1" applyFill="1" applyBorder="1" applyAlignment="1">
      <alignment horizontal="left" vertical="center" wrapText="1"/>
      <protection/>
    </xf>
    <xf numFmtId="0" fontId="7" fillId="32" borderId="11" xfId="49" applyFont="1" applyFill="1" applyBorder="1" applyAlignment="1">
      <alignment horizontal="left" vertical="center"/>
      <protection/>
    </xf>
    <xf numFmtId="0" fontId="7" fillId="32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04" fontId="5" fillId="0" borderId="10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0" fontId="11" fillId="0" borderId="11" xfId="49" applyFont="1" applyFill="1" applyBorder="1">
      <alignment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vertical="center"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2" fontId="12" fillId="0" borderId="10" xfId="0" applyNumberFormat="1" applyFont="1" applyBorder="1" applyAlignment="1">
      <alignment vertical="center"/>
    </xf>
    <xf numFmtId="210" fontId="6" fillId="0" borderId="10" xfId="49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0" fontId="11" fillId="0" borderId="16" xfId="49" applyFont="1" applyFill="1" applyBorder="1">
      <alignment/>
      <protection/>
    </xf>
    <xf numFmtId="3" fontId="6" fillId="0" borderId="17" xfId="49" applyNumberFormat="1" applyFont="1" applyFill="1" applyBorder="1" applyAlignment="1">
      <alignment/>
      <protection/>
    </xf>
    <xf numFmtId="210" fontId="6" fillId="0" borderId="17" xfId="49" applyNumberFormat="1" applyFont="1" applyFill="1" applyBorder="1" applyAlignment="1">
      <alignment/>
      <protection/>
    </xf>
    <xf numFmtId="204" fontId="5" fillId="0" borderId="10" xfId="0" applyNumberFormat="1" applyFont="1" applyFill="1" applyBorder="1" applyAlignment="1">
      <alignment vertical="center"/>
    </xf>
    <xf numFmtId="2" fontId="13" fillId="0" borderId="12" xfId="0" applyNumberFormat="1" applyFont="1" applyBorder="1" applyAlignment="1">
      <alignment vertical="center"/>
    </xf>
    <xf numFmtId="204" fontId="6" fillId="0" borderId="10" xfId="0" applyNumberFormat="1" applyFont="1" applyFill="1" applyBorder="1" applyAlignment="1">
      <alignment vertical="center"/>
    </xf>
    <xf numFmtId="2" fontId="6" fillId="0" borderId="12" xfId="0" applyNumberFormat="1" applyFont="1" applyBorder="1" applyAlignment="1">
      <alignment vertical="center"/>
    </xf>
    <xf numFmtId="2" fontId="12" fillId="0" borderId="12" xfId="0" applyNumberFormat="1" applyFont="1" applyBorder="1" applyAlignment="1">
      <alignment vertical="center"/>
    </xf>
    <xf numFmtId="3" fontId="7" fillId="0" borderId="10" xfId="49" applyNumberFormat="1" applyFont="1" applyFill="1" applyBorder="1" applyAlignment="1">
      <alignment/>
      <protection/>
    </xf>
    <xf numFmtId="204" fontId="7" fillId="0" borderId="10" xfId="49" applyNumberFormat="1" applyFont="1" applyFill="1" applyBorder="1" applyAlignment="1">
      <alignment/>
      <protection/>
    </xf>
    <xf numFmtId="210" fontId="6" fillId="0" borderId="12" xfId="49" applyNumberFormat="1" applyFont="1" applyFill="1" applyBorder="1" applyAlignment="1">
      <alignment/>
      <protection/>
    </xf>
    <xf numFmtId="3" fontId="7" fillId="0" borderId="17" xfId="49" applyNumberFormat="1" applyFont="1" applyFill="1" applyBorder="1" applyAlignment="1">
      <alignment/>
      <protection/>
    </xf>
    <xf numFmtId="204" fontId="7" fillId="0" borderId="17" xfId="49" applyNumberFormat="1" applyFont="1" applyFill="1" applyBorder="1" applyAlignment="1">
      <alignment/>
      <protection/>
    </xf>
    <xf numFmtId="210" fontId="6" fillId="0" borderId="18" xfId="49" applyNumberFormat="1" applyFont="1" applyFill="1" applyBorder="1" applyAlignment="1">
      <alignment/>
      <protection/>
    </xf>
    <xf numFmtId="204" fontId="0" fillId="0" borderId="0" xfId="0" applyNumberFormat="1" applyBorder="1" applyAlignment="1">
      <alignment/>
    </xf>
    <xf numFmtId="3" fontId="0" fillId="32" borderId="0" xfId="0" applyNumberFormat="1" applyFont="1" applyFill="1" applyBorder="1" applyAlignment="1">
      <alignment/>
    </xf>
    <xf numFmtId="204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horizontal="center" vertical="center"/>
    </xf>
    <xf numFmtId="0" fontId="18" fillId="0" borderId="13" xfId="49" applyFont="1" applyFill="1" applyBorder="1">
      <alignment/>
      <protection/>
    </xf>
    <xf numFmtId="0" fontId="19" fillId="32" borderId="16" xfId="49" applyFont="1" applyFill="1" applyBorder="1" applyAlignment="1">
      <alignment horizontal="left" vertical="center"/>
      <protection/>
    </xf>
    <xf numFmtId="3" fontId="18" fillId="0" borderId="14" xfId="49" applyNumberFormat="1" applyFont="1" applyFill="1" applyBorder="1" applyAlignment="1">
      <alignment/>
      <protection/>
    </xf>
    <xf numFmtId="204" fontId="18" fillId="0" borderId="14" xfId="49" applyNumberFormat="1" applyFont="1" applyFill="1" applyBorder="1" applyAlignment="1">
      <alignment/>
      <protection/>
    </xf>
    <xf numFmtId="3" fontId="20" fillId="0" borderId="14" xfId="49" applyNumberFormat="1" applyFont="1" applyFill="1" applyBorder="1" applyAlignment="1">
      <alignment/>
      <protection/>
    </xf>
    <xf numFmtId="204" fontId="20" fillId="0" borderId="14" xfId="49" applyNumberFormat="1" applyFont="1" applyFill="1" applyBorder="1" applyAlignment="1">
      <alignment/>
      <protection/>
    </xf>
    <xf numFmtId="204" fontId="20" fillId="0" borderId="15" xfId="49" applyNumberFormat="1" applyFont="1" applyFill="1" applyBorder="1" applyAlignment="1">
      <alignment/>
      <protection/>
    </xf>
    <xf numFmtId="3" fontId="21" fillId="32" borderId="17" xfId="0" applyNumberFormat="1" applyFont="1" applyFill="1" applyBorder="1" applyAlignment="1">
      <alignment vertical="center"/>
    </xf>
    <xf numFmtId="3" fontId="21" fillId="0" borderId="17" xfId="0" applyNumberFormat="1" applyFont="1" applyBorder="1" applyAlignment="1">
      <alignment vertical="center"/>
    </xf>
    <xf numFmtId="204" fontId="21" fillId="0" borderId="17" xfId="0" applyNumberFormat="1" applyFont="1" applyBorder="1" applyAlignment="1">
      <alignment vertical="center"/>
    </xf>
    <xf numFmtId="1" fontId="21" fillId="0" borderId="17" xfId="0" applyNumberFormat="1" applyFont="1" applyBorder="1" applyAlignment="1">
      <alignment vertical="center"/>
    </xf>
    <xf numFmtId="2" fontId="21" fillId="0" borderId="17" xfId="0" applyNumberFormat="1" applyFont="1" applyBorder="1" applyAlignment="1">
      <alignment vertical="center"/>
    </xf>
    <xf numFmtId="1" fontId="21" fillId="0" borderId="18" xfId="0" applyNumberFormat="1" applyFont="1" applyBorder="1" applyAlignment="1">
      <alignment vertical="center"/>
    </xf>
    <xf numFmtId="3" fontId="19" fillId="0" borderId="17" xfId="49" applyNumberFormat="1" applyFont="1" applyFill="1" applyBorder="1" applyAlignment="1">
      <alignment/>
      <protection/>
    </xf>
    <xf numFmtId="204" fontId="19" fillId="0" borderId="17" xfId="49" applyNumberFormat="1" applyFont="1" applyFill="1" applyBorder="1" applyAlignment="1">
      <alignment/>
      <protection/>
    </xf>
    <xf numFmtId="3" fontId="21" fillId="0" borderId="17" xfId="49" applyNumberFormat="1" applyFont="1" applyFill="1" applyBorder="1" applyAlignment="1">
      <alignment/>
      <protection/>
    </xf>
    <xf numFmtId="210" fontId="21" fillId="0" borderId="17" xfId="49" applyNumberFormat="1" applyFont="1" applyFill="1" applyBorder="1" applyAlignment="1">
      <alignment/>
      <protection/>
    </xf>
    <xf numFmtId="210" fontId="21" fillId="0" borderId="18" xfId="49" applyNumberFormat="1" applyFont="1" applyFill="1" applyBorder="1" applyAlignment="1">
      <alignment/>
      <protection/>
    </xf>
    <xf numFmtId="0" fontId="19" fillId="0" borderId="16" xfId="49" applyFont="1" applyFill="1" applyBorder="1">
      <alignment/>
      <protection/>
    </xf>
    <xf numFmtId="3" fontId="16" fillId="0" borderId="19" xfId="0" applyNumberFormat="1" applyFont="1" applyBorder="1" applyAlignment="1">
      <alignment horizontal="right"/>
    </xf>
    <xf numFmtId="3" fontId="17" fillId="0" borderId="0" xfId="0" applyNumberFormat="1" applyFont="1" applyBorder="1" applyAlignment="1" quotePrefix="1">
      <alignment horizontal="left"/>
    </xf>
    <xf numFmtId="3" fontId="16" fillId="0" borderId="0" xfId="0" applyNumberFormat="1" applyFont="1" applyBorder="1" applyAlignment="1">
      <alignment/>
    </xf>
    <xf numFmtId="0" fontId="17" fillId="0" borderId="12" xfId="0" applyFont="1" applyBorder="1" applyAlignment="1">
      <alignment horizontal="center"/>
    </xf>
    <xf numFmtId="0" fontId="16" fillId="0" borderId="19" xfId="0" applyFont="1" applyBorder="1" applyAlignment="1">
      <alignment/>
    </xf>
    <xf numFmtId="0" fontId="17" fillId="0" borderId="20" xfId="0" applyFont="1" applyBorder="1" applyAlignment="1" quotePrefix="1">
      <alignment horizontal="center"/>
    </xf>
    <xf numFmtId="3" fontId="17" fillId="0" borderId="17" xfId="0" applyNumberFormat="1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11" xfId="0" applyFont="1" applyBorder="1" applyAlignment="1">
      <alignment/>
    </xf>
    <xf numFmtId="3" fontId="16" fillId="0" borderId="10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210" fontId="16" fillId="0" borderId="21" xfId="0" applyNumberFormat="1" applyFont="1" applyBorder="1" applyAlignment="1">
      <alignment horizontal="right"/>
    </xf>
    <xf numFmtId="3" fontId="56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17" fillId="0" borderId="22" xfId="0" applyFont="1" applyBorder="1" applyAlignment="1">
      <alignment/>
    </xf>
    <xf numFmtId="3" fontId="17" fillId="0" borderId="23" xfId="0" applyNumberFormat="1" applyFont="1" applyBorder="1" applyAlignment="1">
      <alignment horizontal="right"/>
    </xf>
    <xf numFmtId="3" fontId="16" fillId="0" borderId="23" xfId="0" applyNumberFormat="1" applyFont="1" applyBorder="1" applyAlignment="1">
      <alignment horizontal="right"/>
    </xf>
    <xf numFmtId="3" fontId="16" fillId="0" borderId="24" xfId="0" applyNumberFormat="1" applyFont="1" applyBorder="1" applyAlignment="1">
      <alignment horizontal="right"/>
    </xf>
    <xf numFmtId="3" fontId="16" fillId="0" borderId="25" xfId="0" applyNumberFormat="1" applyFont="1" applyBorder="1" applyAlignment="1">
      <alignment horizontal="center"/>
    </xf>
    <xf numFmtId="210" fontId="8" fillId="0" borderId="10" xfId="0" applyNumberFormat="1" applyFont="1" applyBorder="1" applyAlignment="1">
      <alignment horizontal="right" vertical="center"/>
    </xf>
    <xf numFmtId="210" fontId="8" fillId="0" borderId="12" xfId="0" applyNumberFormat="1" applyFont="1" applyBorder="1" applyAlignment="1">
      <alignment horizontal="right" vertic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17" fillId="32" borderId="32" xfId="0" applyFont="1" applyFill="1" applyBorder="1" applyAlignment="1">
      <alignment horizontal="center"/>
    </xf>
    <xf numFmtId="0" fontId="17" fillId="32" borderId="33" xfId="0" applyFont="1" applyFill="1" applyBorder="1" applyAlignment="1">
      <alignment horizontal="center"/>
    </xf>
    <xf numFmtId="0" fontId="17" fillId="32" borderId="34" xfId="0" applyFont="1" applyFill="1" applyBorder="1" applyAlignment="1">
      <alignment horizontal="center"/>
    </xf>
    <xf numFmtId="0" fontId="17" fillId="32" borderId="19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20" xfId="0" applyFont="1" applyFill="1" applyBorder="1" applyAlignment="1">
      <alignment horizontal="center"/>
    </xf>
    <xf numFmtId="3" fontId="17" fillId="0" borderId="35" xfId="0" applyNumberFormat="1" applyFont="1" applyBorder="1" applyAlignment="1" quotePrefix="1">
      <alignment horizontal="center"/>
    </xf>
    <xf numFmtId="3" fontId="17" fillId="0" borderId="36" xfId="0" applyNumberFormat="1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8</xdr:col>
      <xdr:colOff>219075</xdr:colOff>
      <xdr:row>34</xdr:row>
      <xdr:rowOff>47625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6534150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6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10.140625" style="58" bestFit="1" customWidth="1"/>
    <col min="3" max="3" width="10.140625" style="32" bestFit="1" customWidth="1"/>
    <col min="4" max="5" width="9.28125" style="59" customWidth="1"/>
    <col min="6" max="7" width="10.28125" style="32" customWidth="1"/>
    <col min="8" max="9" width="8.28125" style="59" customWidth="1"/>
    <col min="10" max="11" width="11.140625" style="32" bestFit="1" customWidth="1"/>
    <col min="12" max="12" width="8.8515625" style="42" customWidth="1"/>
    <col min="13" max="13" width="7.57421875" style="42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9"/>
      <c r="O1" s="9"/>
      <c r="P1" s="9"/>
    </row>
    <row r="2" spans="1:16" ht="25.5" customHeight="1" thickBo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9"/>
      <c r="O2" s="9"/>
      <c r="P2" s="9"/>
    </row>
    <row r="3" spans="1:13" ht="32.25" customHeight="1">
      <c r="A3" s="105" t="s">
        <v>2</v>
      </c>
      <c r="B3" s="102" t="s">
        <v>63</v>
      </c>
      <c r="C3" s="102"/>
      <c r="D3" s="102"/>
      <c r="E3" s="102"/>
      <c r="F3" s="102" t="s">
        <v>64</v>
      </c>
      <c r="G3" s="102"/>
      <c r="H3" s="102"/>
      <c r="I3" s="102"/>
      <c r="J3" s="102" t="s">
        <v>65</v>
      </c>
      <c r="K3" s="102"/>
      <c r="L3" s="102"/>
      <c r="M3" s="103"/>
    </row>
    <row r="4" spans="1:121" ht="27">
      <c r="A4" s="106"/>
      <c r="B4" s="20">
        <v>2018</v>
      </c>
      <c r="C4" s="20">
        <v>2019</v>
      </c>
      <c r="D4" s="18" t="s">
        <v>58</v>
      </c>
      <c r="E4" s="18" t="s">
        <v>59</v>
      </c>
      <c r="F4" s="20">
        <v>2018</v>
      </c>
      <c r="G4" s="20">
        <v>2019</v>
      </c>
      <c r="H4" s="18" t="s">
        <v>58</v>
      </c>
      <c r="I4" s="18" t="s">
        <v>59</v>
      </c>
      <c r="J4" s="60" t="s">
        <v>57</v>
      </c>
      <c r="K4" s="60" t="s">
        <v>60</v>
      </c>
      <c r="L4" s="17" t="s">
        <v>61</v>
      </c>
      <c r="M4" s="19" t="s">
        <v>62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</row>
    <row r="5" spans="1:121" ht="19.5" customHeight="1">
      <c r="A5" s="12" t="s">
        <v>3</v>
      </c>
      <c r="B5" s="28">
        <v>1994921.6316400003</v>
      </c>
      <c r="C5" s="28">
        <v>1957112.0706700003</v>
      </c>
      <c r="D5" s="46">
        <v>-1.8952905402563218</v>
      </c>
      <c r="E5" s="46">
        <v>11.982136857874623</v>
      </c>
      <c r="F5" s="28">
        <v>5724539.84686</v>
      </c>
      <c r="G5" s="28">
        <v>5700156.70508</v>
      </c>
      <c r="H5" s="46">
        <v>-0.4259406420827818</v>
      </c>
      <c r="I5" s="46">
        <v>12.7899794864816</v>
      </c>
      <c r="J5" s="34">
        <v>21760048.91297</v>
      </c>
      <c r="K5" s="34">
        <v>22604549.504979998</v>
      </c>
      <c r="L5" s="35">
        <v>3.880968261549437</v>
      </c>
      <c r="M5" s="47">
        <v>12.676139560011999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</row>
    <row r="6" spans="1:121" ht="19.5" customHeight="1">
      <c r="A6" s="12" t="s">
        <v>4</v>
      </c>
      <c r="B6" s="28">
        <v>1318316.3861100003</v>
      </c>
      <c r="C6" s="28">
        <v>1245809.76894</v>
      </c>
      <c r="D6" s="46">
        <v>-5.499940525198802</v>
      </c>
      <c r="E6" s="46">
        <v>7.6272909324022296</v>
      </c>
      <c r="F6" s="28">
        <v>3883390.5473200004</v>
      </c>
      <c r="G6" s="28">
        <v>3752485.78317</v>
      </c>
      <c r="H6" s="46">
        <v>-3.370888468591962</v>
      </c>
      <c r="I6" s="46">
        <v>8.419806449756992</v>
      </c>
      <c r="J6" s="34">
        <v>14772658.13235</v>
      </c>
      <c r="K6" s="34">
        <v>14972269.683099998</v>
      </c>
      <c r="L6" s="35">
        <v>1.3512229753214007</v>
      </c>
      <c r="M6" s="47">
        <v>8.396123089792146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</row>
    <row r="7" spans="1:121" ht="19.5" customHeight="1">
      <c r="A7" s="13" t="s">
        <v>43</v>
      </c>
      <c r="B7" s="29">
        <v>599951.91367</v>
      </c>
      <c r="C7" s="29">
        <v>588535.98714</v>
      </c>
      <c r="D7" s="48">
        <v>-1.9028069200024782</v>
      </c>
      <c r="E7" s="48">
        <v>3.60322684090424</v>
      </c>
      <c r="F7" s="29">
        <v>1681876.89609</v>
      </c>
      <c r="G7" s="29">
        <v>1714489.41576</v>
      </c>
      <c r="H7" s="48">
        <v>1.9390550964709201</v>
      </c>
      <c r="I7" s="48">
        <v>3.8469616875300394</v>
      </c>
      <c r="J7" s="36">
        <v>6348620.86725</v>
      </c>
      <c r="K7" s="36">
        <v>6712939.39174</v>
      </c>
      <c r="L7" s="37">
        <v>5.738545931595531</v>
      </c>
      <c r="M7" s="49">
        <v>3.764470358891746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</row>
    <row r="8" spans="1:121" ht="19.5" customHeight="1">
      <c r="A8" s="14" t="s">
        <v>5</v>
      </c>
      <c r="B8" s="29">
        <v>207194.92988</v>
      </c>
      <c r="C8" s="29">
        <v>144116.15032</v>
      </c>
      <c r="D8" s="48">
        <v>-30.444171388041696</v>
      </c>
      <c r="E8" s="48">
        <v>0.8823303797687528</v>
      </c>
      <c r="F8" s="29">
        <v>644386.41326</v>
      </c>
      <c r="G8" s="29">
        <v>509516.56089</v>
      </c>
      <c r="H8" s="48">
        <v>-20.929965249838688</v>
      </c>
      <c r="I8" s="48">
        <v>1.1432503874846183</v>
      </c>
      <c r="J8" s="36">
        <v>2359538.86195</v>
      </c>
      <c r="K8" s="36">
        <v>2191043.07307</v>
      </c>
      <c r="L8" s="37">
        <v>-7.14104741384719</v>
      </c>
      <c r="M8" s="49">
        <v>1.2286892853190468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</row>
    <row r="9" spans="1:121" ht="19.5" customHeight="1">
      <c r="A9" s="14" t="s">
        <v>6</v>
      </c>
      <c r="B9" s="29">
        <v>141218.40416</v>
      </c>
      <c r="C9" s="29">
        <v>128247.27693</v>
      </c>
      <c r="D9" s="48">
        <v>-9.18515352666339</v>
      </c>
      <c r="E9" s="48">
        <v>0.7851754873183829</v>
      </c>
      <c r="F9" s="29">
        <v>378697.37812</v>
      </c>
      <c r="G9" s="29">
        <v>376157.63499</v>
      </c>
      <c r="H9" s="48">
        <v>-0.6706524197786324</v>
      </c>
      <c r="I9" s="48">
        <v>0.8440203812147674</v>
      </c>
      <c r="J9" s="36">
        <v>1471249.54316</v>
      </c>
      <c r="K9" s="36">
        <v>1562004.65841</v>
      </c>
      <c r="L9" s="37">
        <v>6.168573895022125</v>
      </c>
      <c r="M9" s="49">
        <v>0.8759382282328545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</row>
    <row r="10" spans="1:121" ht="19.5" customHeight="1">
      <c r="A10" s="14" t="s">
        <v>7</v>
      </c>
      <c r="B10" s="29">
        <v>114735.2337</v>
      </c>
      <c r="C10" s="29">
        <v>118766.95086</v>
      </c>
      <c r="D10" s="48">
        <v>3.513931187469225</v>
      </c>
      <c r="E10" s="48">
        <v>0.7271335559796586</v>
      </c>
      <c r="F10" s="29">
        <v>330679.01672</v>
      </c>
      <c r="G10" s="29">
        <v>346269.80428</v>
      </c>
      <c r="H10" s="48">
        <v>4.714779823239087</v>
      </c>
      <c r="I10" s="48">
        <v>0.7769582351275099</v>
      </c>
      <c r="J10" s="36">
        <v>1309337.36586</v>
      </c>
      <c r="K10" s="36">
        <v>1403652.10338</v>
      </c>
      <c r="L10" s="37">
        <v>7.203241882435096</v>
      </c>
      <c r="M10" s="49">
        <v>0.7871375606149252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</row>
    <row r="11" spans="1:121" ht="19.5" customHeight="1">
      <c r="A11" s="14" t="s">
        <v>8</v>
      </c>
      <c r="B11" s="29">
        <v>124563.13004</v>
      </c>
      <c r="C11" s="29">
        <v>137506.41173</v>
      </c>
      <c r="D11" s="48">
        <v>10.390941272785623</v>
      </c>
      <c r="E11" s="48">
        <v>0.8418632069547596</v>
      </c>
      <c r="F11" s="29">
        <v>410938.00355</v>
      </c>
      <c r="G11" s="29">
        <v>435386.01266</v>
      </c>
      <c r="H11" s="48">
        <v>5.949318120689542</v>
      </c>
      <c r="I11" s="48">
        <v>0.9769166811957436</v>
      </c>
      <c r="J11" s="36">
        <v>1801744.69282</v>
      </c>
      <c r="K11" s="36">
        <v>1658350.72974</v>
      </c>
      <c r="L11" s="37">
        <v>-7.958617203171382</v>
      </c>
      <c r="M11" s="49">
        <v>0.9299670088537154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</row>
    <row r="12" spans="1:121" ht="19.5" customHeight="1">
      <c r="A12" s="14" t="s">
        <v>9</v>
      </c>
      <c r="B12" s="29">
        <v>47250.82015</v>
      </c>
      <c r="C12" s="29">
        <v>35138.77264</v>
      </c>
      <c r="D12" s="48">
        <v>-25.633518045929616</v>
      </c>
      <c r="E12" s="48">
        <v>0.21513207603184517</v>
      </c>
      <c r="F12" s="29">
        <v>168720.75895</v>
      </c>
      <c r="G12" s="29">
        <v>90821.03399</v>
      </c>
      <c r="H12" s="48">
        <v>-46.17080046628133</v>
      </c>
      <c r="I12" s="48">
        <v>0.20378372416286852</v>
      </c>
      <c r="J12" s="36">
        <v>405866.3249</v>
      </c>
      <c r="K12" s="36">
        <v>321661.88367</v>
      </c>
      <c r="L12" s="37">
        <v>-20.746841032142008</v>
      </c>
      <c r="M12" s="49">
        <v>0.18038098603287658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</row>
    <row r="13" spans="1:121" ht="19.5" customHeight="1">
      <c r="A13" s="14" t="s">
        <v>44</v>
      </c>
      <c r="B13" s="29">
        <v>65103.23968</v>
      </c>
      <c r="C13" s="29">
        <v>73690.45871</v>
      </c>
      <c r="D13" s="48">
        <v>13.190156238320103</v>
      </c>
      <c r="E13" s="48">
        <v>0.45115922313048856</v>
      </c>
      <c r="F13" s="29">
        <v>226205.04728</v>
      </c>
      <c r="G13" s="29">
        <v>238423.06837</v>
      </c>
      <c r="H13" s="48">
        <v>5.40130347970368</v>
      </c>
      <c r="I13" s="48">
        <v>0.5349723369602525</v>
      </c>
      <c r="J13" s="36">
        <v>980213.66574</v>
      </c>
      <c r="K13" s="36">
        <v>1023780.01819</v>
      </c>
      <c r="L13" s="37">
        <v>4.444577133813997</v>
      </c>
      <c r="M13" s="49">
        <v>0.5741135600366191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</row>
    <row r="14" spans="1:121" ht="19.5" customHeight="1">
      <c r="A14" s="14" t="s">
        <v>45</v>
      </c>
      <c r="B14" s="29">
        <v>18298.71483</v>
      </c>
      <c r="C14" s="29">
        <v>19807.76061</v>
      </c>
      <c r="D14" s="48">
        <v>8.246730953618563</v>
      </c>
      <c r="E14" s="48">
        <v>0.12127016231410148</v>
      </c>
      <c r="F14" s="29">
        <v>41887.03335</v>
      </c>
      <c r="G14" s="29">
        <v>41422.25223</v>
      </c>
      <c r="H14" s="48">
        <v>-1.1096062022735724</v>
      </c>
      <c r="I14" s="48">
        <v>0.09294301608119233</v>
      </c>
      <c r="J14" s="36">
        <v>96086.81067</v>
      </c>
      <c r="K14" s="36">
        <v>98837.8249</v>
      </c>
      <c r="L14" s="37">
        <v>2.8630508295754225</v>
      </c>
      <c r="M14" s="49">
        <v>0.055426101810363754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</row>
    <row r="15" spans="1:121" ht="19.5" customHeight="1">
      <c r="A15" s="12" t="s">
        <v>10</v>
      </c>
      <c r="B15" s="28">
        <v>219741.03091</v>
      </c>
      <c r="C15" s="28">
        <v>238522.44185</v>
      </c>
      <c r="D15" s="46">
        <v>8.547065999563987</v>
      </c>
      <c r="E15" s="46">
        <v>1.460319306570281</v>
      </c>
      <c r="F15" s="28">
        <v>615205.5355</v>
      </c>
      <c r="G15" s="28">
        <v>670230.71886</v>
      </c>
      <c r="H15" s="46">
        <v>8.94419509981799</v>
      </c>
      <c r="I15" s="46">
        <v>1.5038599092880394</v>
      </c>
      <c r="J15" s="34">
        <v>2348609.95551</v>
      </c>
      <c r="K15" s="34">
        <v>2565799.58497</v>
      </c>
      <c r="L15" s="35">
        <v>9.247581913312517</v>
      </c>
      <c r="M15" s="47">
        <v>1.4388445836947623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</row>
    <row r="16" spans="1:121" ht="19.5" customHeight="1">
      <c r="A16" s="14" t="s">
        <v>11</v>
      </c>
      <c r="B16" s="29">
        <v>219741.03091</v>
      </c>
      <c r="C16" s="29">
        <v>238522.44185</v>
      </c>
      <c r="D16" s="48">
        <v>8.547065999563987</v>
      </c>
      <c r="E16" s="48">
        <v>1.460319306570281</v>
      </c>
      <c r="F16" s="29">
        <v>615205.5355</v>
      </c>
      <c r="G16" s="29">
        <v>670230.71886</v>
      </c>
      <c r="H16" s="48">
        <v>8.94419509981799</v>
      </c>
      <c r="I16" s="48">
        <v>1.5038599092880394</v>
      </c>
      <c r="J16" s="36">
        <v>2348609.95551</v>
      </c>
      <c r="K16" s="36">
        <v>2565799.58497</v>
      </c>
      <c r="L16" s="37">
        <v>9.247581913312517</v>
      </c>
      <c r="M16" s="49">
        <v>1.4388445836947623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</row>
    <row r="17" spans="1:121" ht="19.5" customHeight="1">
      <c r="A17" s="12" t="s">
        <v>12</v>
      </c>
      <c r="B17" s="28">
        <v>456864.21462</v>
      </c>
      <c r="C17" s="28">
        <v>472779.85988</v>
      </c>
      <c r="D17" s="46">
        <v>3.483670804297502</v>
      </c>
      <c r="E17" s="46">
        <v>2.8945266189021126</v>
      </c>
      <c r="F17" s="28">
        <v>1225943.76404</v>
      </c>
      <c r="G17" s="28">
        <v>1277440.20305</v>
      </c>
      <c r="H17" s="46">
        <v>4.200554749778852</v>
      </c>
      <c r="I17" s="46">
        <v>2.86631312743657</v>
      </c>
      <c r="J17" s="34">
        <v>4638780.82511</v>
      </c>
      <c r="K17" s="34">
        <v>5066480.23691</v>
      </c>
      <c r="L17" s="35">
        <v>9.220082343292404</v>
      </c>
      <c r="M17" s="47">
        <v>2.8411718865250903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</row>
    <row r="18" spans="1:121" ht="19.5" customHeight="1">
      <c r="A18" s="14" t="s">
        <v>13</v>
      </c>
      <c r="B18" s="29">
        <v>456864.21462</v>
      </c>
      <c r="C18" s="29">
        <v>472779.85988</v>
      </c>
      <c r="D18" s="48">
        <v>3.483670804297502</v>
      </c>
      <c r="E18" s="48">
        <v>2.8945266189021126</v>
      </c>
      <c r="F18" s="29">
        <v>1225943.76404</v>
      </c>
      <c r="G18" s="29">
        <v>1277440.20305</v>
      </c>
      <c r="H18" s="48">
        <v>4.200554749778852</v>
      </c>
      <c r="I18" s="48">
        <v>2.86631312743657</v>
      </c>
      <c r="J18" s="36">
        <v>4638780.82511</v>
      </c>
      <c r="K18" s="36">
        <v>5066480.23691</v>
      </c>
      <c r="L18" s="37">
        <v>9.220082343292404</v>
      </c>
      <c r="M18" s="49">
        <v>2.8411718865250903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</row>
    <row r="19" spans="1:121" ht="19.5" customHeight="1">
      <c r="A19" s="12" t="s">
        <v>14</v>
      </c>
      <c r="B19" s="28">
        <v>12705839.504110001</v>
      </c>
      <c r="C19" s="28">
        <v>12671354.762740001</v>
      </c>
      <c r="D19" s="46">
        <v>-0.2714086019963108</v>
      </c>
      <c r="E19" s="46">
        <v>77.57854504972445</v>
      </c>
      <c r="F19" s="28">
        <v>33280409.953259997</v>
      </c>
      <c r="G19" s="28">
        <v>34332482.83768</v>
      </c>
      <c r="H19" s="46">
        <v>3.1612377548761046</v>
      </c>
      <c r="I19" s="46">
        <v>77.03503147949789</v>
      </c>
      <c r="J19" s="34">
        <v>125496068.58426</v>
      </c>
      <c r="K19" s="34">
        <v>137314923.11582</v>
      </c>
      <c r="L19" s="35">
        <v>9.417708988727904</v>
      </c>
      <c r="M19" s="47">
        <v>77.00322135174497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</row>
    <row r="20" spans="1:121" ht="19.5" customHeight="1">
      <c r="A20" s="12" t="s">
        <v>46</v>
      </c>
      <c r="B20" s="28">
        <v>1171881.21453</v>
      </c>
      <c r="C20" s="28">
        <v>1114308.28035</v>
      </c>
      <c r="D20" s="46">
        <v>-4.9128643301181825</v>
      </c>
      <c r="E20" s="46">
        <v>6.822192002753195</v>
      </c>
      <c r="F20" s="28">
        <v>3181104.62189</v>
      </c>
      <c r="G20" s="28">
        <v>3062155.64377</v>
      </c>
      <c r="H20" s="46">
        <v>-3.7392350223718376</v>
      </c>
      <c r="I20" s="46">
        <v>6.870847573949723</v>
      </c>
      <c r="J20" s="34">
        <v>12106220.682860002</v>
      </c>
      <c r="K20" s="34">
        <v>12289281.787309999</v>
      </c>
      <c r="L20" s="35">
        <v>1.5121242974628308</v>
      </c>
      <c r="M20" s="47">
        <v>6.891561851030708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</row>
    <row r="21" spans="1:121" ht="19.5" customHeight="1">
      <c r="A21" s="14" t="s">
        <v>15</v>
      </c>
      <c r="B21" s="29">
        <v>791162.95608</v>
      </c>
      <c r="C21" s="29">
        <v>728443.29314</v>
      </c>
      <c r="D21" s="48">
        <v>-7.927527756198185</v>
      </c>
      <c r="E21" s="48">
        <v>4.459789177334287</v>
      </c>
      <c r="F21" s="29">
        <v>2184774.85172</v>
      </c>
      <c r="G21" s="29">
        <v>2044156.47666</v>
      </c>
      <c r="H21" s="48">
        <v>-6.436286784850901</v>
      </c>
      <c r="I21" s="48">
        <v>4.586666780641248</v>
      </c>
      <c r="J21" s="36">
        <v>8278131.99174</v>
      </c>
      <c r="K21" s="36">
        <v>8317917.09576</v>
      </c>
      <c r="L21" s="37">
        <v>0.4806048521538127</v>
      </c>
      <c r="M21" s="49">
        <v>4.664506936147266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</row>
    <row r="22" spans="1:121" ht="19.5" customHeight="1">
      <c r="A22" s="14" t="s">
        <v>16</v>
      </c>
      <c r="B22" s="29">
        <v>168928.2405</v>
      </c>
      <c r="C22" s="29">
        <v>176639.40243</v>
      </c>
      <c r="D22" s="48">
        <v>4.564755962162509</v>
      </c>
      <c r="E22" s="48">
        <v>1.0814493079514245</v>
      </c>
      <c r="F22" s="29">
        <v>442435.66041</v>
      </c>
      <c r="G22" s="29">
        <v>440150.74594</v>
      </c>
      <c r="H22" s="48">
        <v>-0.516439942450076</v>
      </c>
      <c r="I22" s="48">
        <v>0.9876077628734535</v>
      </c>
      <c r="J22" s="36">
        <v>1600287.23521</v>
      </c>
      <c r="K22" s="36">
        <v>1681622.37861</v>
      </c>
      <c r="L22" s="37">
        <v>5.082534035793056</v>
      </c>
      <c r="M22" s="49">
        <v>0.9430172432236914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</row>
    <row r="23" spans="1:121" ht="19.5" customHeight="1">
      <c r="A23" s="14" t="s">
        <v>17</v>
      </c>
      <c r="B23" s="29">
        <v>211790.01795</v>
      </c>
      <c r="C23" s="29">
        <v>209225.58478</v>
      </c>
      <c r="D23" s="48">
        <v>-1.2108375998180532</v>
      </c>
      <c r="E23" s="48">
        <v>1.280953517467485</v>
      </c>
      <c r="F23" s="29">
        <v>553894.10976</v>
      </c>
      <c r="G23" s="29">
        <v>577848.42117</v>
      </c>
      <c r="H23" s="48">
        <v>4.324709540670015</v>
      </c>
      <c r="I23" s="48">
        <v>1.2965730304350211</v>
      </c>
      <c r="J23" s="36">
        <v>2227801.45591</v>
      </c>
      <c r="K23" s="36">
        <v>2289742.31294</v>
      </c>
      <c r="L23" s="37">
        <v>2.7803580460763646</v>
      </c>
      <c r="M23" s="49">
        <v>1.2840376716597517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</row>
    <row r="24" spans="1:121" ht="19.5" customHeight="1">
      <c r="A24" s="12" t="s">
        <v>18</v>
      </c>
      <c r="B24" s="28">
        <v>1560059.9502</v>
      </c>
      <c r="C24" s="28">
        <v>1830802.29931</v>
      </c>
      <c r="D24" s="46">
        <v>17.354611858043697</v>
      </c>
      <c r="E24" s="46">
        <v>11.208823469436805</v>
      </c>
      <c r="F24" s="28">
        <v>4169787.23614</v>
      </c>
      <c r="G24" s="28">
        <v>4988376.91496</v>
      </c>
      <c r="H24" s="46">
        <v>19.631449579134248</v>
      </c>
      <c r="I24" s="46">
        <v>11.192892005287659</v>
      </c>
      <c r="J24" s="38">
        <v>16119220.5583</v>
      </c>
      <c r="K24" s="38">
        <v>18174181.511</v>
      </c>
      <c r="L24" s="39">
        <v>12.74851315091581</v>
      </c>
      <c r="M24" s="50">
        <v>10.19168557956314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</row>
    <row r="25" spans="1:121" ht="19.5" customHeight="1">
      <c r="A25" s="14" t="s">
        <v>19</v>
      </c>
      <c r="B25" s="29">
        <v>1560059.9502</v>
      </c>
      <c r="C25" s="29">
        <v>1830802.29931</v>
      </c>
      <c r="D25" s="48">
        <v>17.354611858043697</v>
      </c>
      <c r="E25" s="48">
        <v>11.208823469436805</v>
      </c>
      <c r="F25" s="29">
        <v>4169787.23614</v>
      </c>
      <c r="G25" s="29">
        <v>4988376.91496</v>
      </c>
      <c r="H25" s="48">
        <v>19.631449579134248</v>
      </c>
      <c r="I25" s="48">
        <v>11.192892005287659</v>
      </c>
      <c r="J25" s="36">
        <v>16119220.5583</v>
      </c>
      <c r="K25" s="36">
        <v>18174181.511</v>
      </c>
      <c r="L25" s="37">
        <v>12.74851315091581</v>
      </c>
      <c r="M25" s="49">
        <v>10.19168557956314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</row>
    <row r="26" spans="1:121" ht="19.5" customHeight="1">
      <c r="A26" s="12" t="s">
        <v>20</v>
      </c>
      <c r="B26" s="28">
        <v>9973898.339380002</v>
      </c>
      <c r="C26" s="28">
        <v>9726244.18308</v>
      </c>
      <c r="D26" s="46">
        <v>-2.4830226644900364</v>
      </c>
      <c r="E26" s="46">
        <v>59.547529577534455</v>
      </c>
      <c r="F26" s="28">
        <v>25929518.09523</v>
      </c>
      <c r="G26" s="28">
        <v>26281950.278949995</v>
      </c>
      <c r="H26" s="46">
        <v>1.359192956944425</v>
      </c>
      <c r="I26" s="46">
        <v>58.97129190026051</v>
      </c>
      <c r="J26" s="34">
        <v>97270627.3431</v>
      </c>
      <c r="K26" s="34">
        <v>106851459.81751001</v>
      </c>
      <c r="L26" s="35">
        <v>9.84966658086393</v>
      </c>
      <c r="M26" s="47">
        <v>59.919973921151126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</row>
    <row r="27" spans="1:121" ht="19.5" customHeight="1">
      <c r="A27" s="14" t="s">
        <v>21</v>
      </c>
      <c r="B27" s="29">
        <v>1678468.82139</v>
      </c>
      <c r="C27" s="29">
        <v>1681909.87011</v>
      </c>
      <c r="D27" s="48">
        <v>0.20501117900721108</v>
      </c>
      <c r="E27" s="48">
        <v>10.297251009937817</v>
      </c>
      <c r="F27" s="29">
        <v>4511341.75118</v>
      </c>
      <c r="G27" s="29">
        <v>4516511.95891</v>
      </c>
      <c r="H27" s="48">
        <v>0.11460465677750023</v>
      </c>
      <c r="I27" s="48">
        <v>10.134124076523436</v>
      </c>
      <c r="J27" s="36">
        <v>17484877.03797</v>
      </c>
      <c r="K27" s="36">
        <v>17638389.54785</v>
      </c>
      <c r="L27" s="37">
        <v>0.8779730594995677</v>
      </c>
      <c r="M27" s="49">
        <v>9.891225103740522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</row>
    <row r="28" spans="1:121" ht="19.5" customHeight="1">
      <c r="A28" s="14" t="s">
        <v>22</v>
      </c>
      <c r="B28" s="29">
        <v>3144072.48558</v>
      </c>
      <c r="C28" s="29">
        <v>2885166.3721</v>
      </c>
      <c r="D28" s="48">
        <v>-8.234737419937021</v>
      </c>
      <c r="E28" s="48">
        <v>17.664015692471267</v>
      </c>
      <c r="F28" s="29">
        <v>8225557.00918</v>
      </c>
      <c r="G28" s="29">
        <v>7758396.26498</v>
      </c>
      <c r="H28" s="48">
        <v>-5.679381270820109</v>
      </c>
      <c r="I28" s="48">
        <v>17.40824580991884</v>
      </c>
      <c r="J28" s="36">
        <v>29753449.19702</v>
      </c>
      <c r="K28" s="36">
        <v>31099145.88161</v>
      </c>
      <c r="L28" s="37">
        <v>4.522825826609632</v>
      </c>
      <c r="M28" s="49">
        <v>17.439724392897585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</row>
    <row r="29" spans="1:121" ht="19.5" customHeight="1">
      <c r="A29" s="14" t="s">
        <v>23</v>
      </c>
      <c r="B29" s="29">
        <v>79226.62239</v>
      </c>
      <c r="C29" s="29">
        <v>99641.45335</v>
      </c>
      <c r="D29" s="48">
        <v>25.76764014942628</v>
      </c>
      <c r="E29" s="48">
        <v>0.6100404512596475</v>
      </c>
      <c r="F29" s="29">
        <v>177993.22777</v>
      </c>
      <c r="G29" s="29">
        <v>267721.4873</v>
      </c>
      <c r="H29" s="48">
        <v>50.411052518214575</v>
      </c>
      <c r="I29" s="48">
        <v>0.6007119642177079</v>
      </c>
      <c r="J29" s="36">
        <v>1217621.28824</v>
      </c>
      <c r="K29" s="36">
        <v>1080248.99985</v>
      </c>
      <c r="L29" s="37">
        <v>-11.282020913790317</v>
      </c>
      <c r="M29" s="49">
        <v>0.6057801363679111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</row>
    <row r="30" spans="1:121" ht="19.5" customHeight="1">
      <c r="A30" s="14" t="s">
        <v>55</v>
      </c>
      <c r="B30" s="29">
        <v>1028302.50552</v>
      </c>
      <c r="C30" s="29">
        <v>994895.31691</v>
      </c>
      <c r="D30" s="48">
        <v>-3.2487705155504165</v>
      </c>
      <c r="E30" s="48">
        <v>6.091103327768617</v>
      </c>
      <c r="F30" s="29">
        <v>2675118.13436</v>
      </c>
      <c r="G30" s="29">
        <v>2681537.70413</v>
      </c>
      <c r="H30" s="48">
        <v>0.23997331884319842</v>
      </c>
      <c r="I30" s="48">
        <v>6.016819186301357</v>
      </c>
      <c r="J30" s="36">
        <v>10950281.23344</v>
      </c>
      <c r="K30" s="36">
        <v>11310731.89625</v>
      </c>
      <c r="L30" s="37">
        <v>3.291702332806343</v>
      </c>
      <c r="M30" s="49">
        <v>6.342812362226328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</row>
    <row r="31" spans="1:121" ht="19.5" customHeight="1">
      <c r="A31" s="14" t="s">
        <v>24</v>
      </c>
      <c r="B31" s="29">
        <v>635697.34967</v>
      </c>
      <c r="C31" s="29">
        <v>700300.13734</v>
      </c>
      <c r="D31" s="48">
        <v>10.162507001725942</v>
      </c>
      <c r="E31" s="48">
        <v>4.287486758141376</v>
      </c>
      <c r="F31" s="29">
        <v>1694854.53321</v>
      </c>
      <c r="G31" s="29">
        <v>1888586.5915</v>
      </c>
      <c r="H31" s="48">
        <v>11.430600945030827</v>
      </c>
      <c r="I31" s="48">
        <v>4.237599949173713</v>
      </c>
      <c r="J31" s="36">
        <v>6436982.17534</v>
      </c>
      <c r="K31" s="36">
        <v>7507919.56395</v>
      </c>
      <c r="L31" s="37">
        <v>16.63725888060944</v>
      </c>
      <c r="M31" s="49">
        <v>4.210277943252418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</row>
    <row r="32" spans="1:121" ht="19.5" customHeight="1">
      <c r="A32" s="14" t="s">
        <v>25</v>
      </c>
      <c r="B32" s="29">
        <v>752662.33997</v>
      </c>
      <c r="C32" s="29">
        <v>713064.04552</v>
      </c>
      <c r="D32" s="48">
        <v>-5.261096822192307</v>
      </c>
      <c r="E32" s="48">
        <v>4.365631948161971</v>
      </c>
      <c r="F32" s="29">
        <v>1985390.83278</v>
      </c>
      <c r="G32" s="29">
        <v>2019241.48686</v>
      </c>
      <c r="H32" s="48">
        <v>1.7049869235369326</v>
      </c>
      <c r="I32" s="48">
        <v>4.530762666958917</v>
      </c>
      <c r="J32" s="36">
        <v>7217465.86371</v>
      </c>
      <c r="K32" s="36">
        <v>8117781.38236</v>
      </c>
      <c r="L32" s="37">
        <v>12.474122297922584</v>
      </c>
      <c r="M32" s="49">
        <v>4.55227518238274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</row>
    <row r="33" spans="1:121" ht="19.5" customHeight="1">
      <c r="A33" s="14" t="s">
        <v>47</v>
      </c>
      <c r="B33" s="29">
        <v>1287266.16656</v>
      </c>
      <c r="C33" s="29">
        <v>1318707.71302</v>
      </c>
      <c r="D33" s="48">
        <v>2.4425054644310316</v>
      </c>
      <c r="E33" s="48">
        <v>8.073598098820769</v>
      </c>
      <c r="F33" s="29">
        <v>3552195.30015</v>
      </c>
      <c r="G33" s="29">
        <v>3714171.37195</v>
      </c>
      <c r="H33" s="48">
        <v>4.559886439609899</v>
      </c>
      <c r="I33" s="48">
        <v>8.333836789816996</v>
      </c>
      <c r="J33" s="36">
        <v>12034369.75192</v>
      </c>
      <c r="K33" s="36">
        <v>15685023.31981</v>
      </c>
      <c r="L33" s="37">
        <v>30.33522854246325</v>
      </c>
      <c r="M33" s="49">
        <v>8.79581982202968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</row>
    <row r="34" spans="1:121" ht="19.5" customHeight="1">
      <c r="A34" s="15" t="s">
        <v>48</v>
      </c>
      <c r="B34" s="29">
        <v>266845.07678</v>
      </c>
      <c r="C34" s="29">
        <v>317382.88492</v>
      </c>
      <c r="D34" s="48">
        <v>18.939007138462514</v>
      </c>
      <c r="E34" s="48">
        <v>1.9431310145446163</v>
      </c>
      <c r="F34" s="29">
        <v>714561.83006</v>
      </c>
      <c r="G34" s="29">
        <v>835957.37289</v>
      </c>
      <c r="H34" s="48">
        <v>16.988808766878407</v>
      </c>
      <c r="I34" s="48">
        <v>1.8757164414984435</v>
      </c>
      <c r="J34" s="36">
        <v>2780062.18264</v>
      </c>
      <c r="K34" s="36">
        <v>3108130.15394</v>
      </c>
      <c r="L34" s="37">
        <v>11.800742204566832</v>
      </c>
      <c r="M34" s="49">
        <v>1.742971767402178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</row>
    <row r="35" spans="1:121" ht="19.5" customHeight="1">
      <c r="A35" s="14" t="s">
        <v>49</v>
      </c>
      <c r="B35" s="29">
        <v>522430.2484</v>
      </c>
      <c r="C35" s="29">
        <v>299610.85325</v>
      </c>
      <c r="D35" s="48">
        <v>-42.65055398924715</v>
      </c>
      <c r="E35" s="48">
        <v>1.8343243095512114</v>
      </c>
      <c r="F35" s="29">
        <v>859293.33104</v>
      </c>
      <c r="G35" s="29">
        <v>824097.73086</v>
      </c>
      <c r="H35" s="48">
        <v>-4.095877264333336</v>
      </c>
      <c r="I35" s="48">
        <v>1.8491058435572443</v>
      </c>
      <c r="J35" s="36">
        <v>3346094.90555</v>
      </c>
      <c r="K35" s="36">
        <v>4371707.70143</v>
      </c>
      <c r="L35" s="37">
        <v>30.651037248790164</v>
      </c>
      <c r="M35" s="49">
        <v>2.4515585646463425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</row>
    <row r="36" spans="1:121" ht="19.5" customHeight="1">
      <c r="A36" s="14" t="s">
        <v>50</v>
      </c>
      <c r="B36" s="28">
        <v>147926.57779</v>
      </c>
      <c r="C36" s="28">
        <v>289224.6711</v>
      </c>
      <c r="D36" s="46">
        <v>95.51907129940503</v>
      </c>
      <c r="E36" s="46">
        <v>1.7707364047923846</v>
      </c>
      <c r="F36" s="28">
        <v>404088.00111</v>
      </c>
      <c r="G36" s="28">
        <v>635658.66672</v>
      </c>
      <c r="H36" s="46">
        <v>57.30698881775563</v>
      </c>
      <c r="I36" s="46">
        <v>1.4262873335583046</v>
      </c>
      <c r="J36" s="34">
        <v>1775370.58996</v>
      </c>
      <c r="K36" s="34">
        <v>2266807.81076</v>
      </c>
      <c r="L36" s="35">
        <v>27.68082470100353</v>
      </c>
      <c r="M36" s="47">
        <v>1.2711765018182986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</row>
    <row r="37" spans="1:121" ht="19.5" customHeight="1">
      <c r="A37" s="14" t="s">
        <v>51</v>
      </c>
      <c r="B37" s="29">
        <v>417498.91473</v>
      </c>
      <c r="C37" s="29">
        <v>414953.20803</v>
      </c>
      <c r="D37" s="48">
        <v>-0.6097516928029306</v>
      </c>
      <c r="E37" s="48">
        <v>2.5404912691215733</v>
      </c>
      <c r="F37" s="29">
        <v>1099701.71071</v>
      </c>
      <c r="G37" s="29">
        <v>1112357.56647</v>
      </c>
      <c r="H37" s="48">
        <v>1.1508444186950433</v>
      </c>
      <c r="I37" s="48">
        <v>2.495901637950535</v>
      </c>
      <c r="J37" s="36">
        <v>4159852.86328</v>
      </c>
      <c r="K37" s="36">
        <v>4545627.46696</v>
      </c>
      <c r="L37" s="37">
        <v>9.273755980297354</v>
      </c>
      <c r="M37" s="49">
        <v>2.5490889852201803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</row>
    <row r="38" spans="1:121" ht="19.5" customHeight="1">
      <c r="A38" s="14" t="s">
        <v>26</v>
      </c>
      <c r="B38" s="29">
        <v>13501.2306</v>
      </c>
      <c r="C38" s="29">
        <v>11387.65743</v>
      </c>
      <c r="D38" s="48">
        <v>-15.654670545364963</v>
      </c>
      <c r="E38" s="48">
        <v>0.069719292963198</v>
      </c>
      <c r="F38" s="29">
        <v>29422.43368</v>
      </c>
      <c r="G38" s="29">
        <v>27712.07638</v>
      </c>
      <c r="H38" s="48">
        <v>-5.81310614411418</v>
      </c>
      <c r="I38" s="48">
        <v>0.06218020078503033</v>
      </c>
      <c r="J38" s="36">
        <v>114200.25403</v>
      </c>
      <c r="K38" s="36">
        <v>119946.09274</v>
      </c>
      <c r="L38" s="37">
        <v>5.031371216118823</v>
      </c>
      <c r="M38" s="49">
        <v>0.06726315916693724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</row>
    <row r="39" spans="1:121" ht="19.5" customHeight="1">
      <c r="A39" s="12" t="s">
        <v>27</v>
      </c>
      <c r="B39" s="29">
        <v>376898.40802</v>
      </c>
      <c r="C39" s="29">
        <v>368546.1372</v>
      </c>
      <c r="D39" s="48">
        <v>-2.2160536214195856</v>
      </c>
      <c r="E39" s="48">
        <v>2.2563706598874886</v>
      </c>
      <c r="F39" s="29">
        <v>1102430.20767</v>
      </c>
      <c r="G39" s="29">
        <v>966611.92381</v>
      </c>
      <c r="H39" s="48">
        <v>-12.319898612634502</v>
      </c>
      <c r="I39" s="48">
        <v>2.168878386431116</v>
      </c>
      <c r="J39" s="36">
        <v>4771945.06309</v>
      </c>
      <c r="K39" s="36">
        <v>4425530.0922</v>
      </c>
      <c r="L39" s="37">
        <v>-7.259408193305661</v>
      </c>
      <c r="M39" s="49">
        <v>2.481740990387838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</row>
    <row r="40" spans="1:121" ht="19.5" customHeight="1">
      <c r="A40" s="14" t="s">
        <v>28</v>
      </c>
      <c r="B40" s="28">
        <v>376898.40802</v>
      </c>
      <c r="C40" s="28">
        <v>368546.1372</v>
      </c>
      <c r="D40" s="46">
        <v>-2.2160536214195856</v>
      </c>
      <c r="E40" s="46">
        <v>2.2563706598874886</v>
      </c>
      <c r="F40" s="28">
        <v>1102430.20767</v>
      </c>
      <c r="G40" s="28">
        <v>966611.92381</v>
      </c>
      <c r="H40" s="46">
        <v>-12.319898612634502</v>
      </c>
      <c r="I40" s="46">
        <v>2.168878386431116</v>
      </c>
      <c r="J40" s="34">
        <v>4771945.06309</v>
      </c>
      <c r="K40" s="34">
        <v>4425530.0922</v>
      </c>
      <c r="L40" s="35">
        <v>-7.259408193305661</v>
      </c>
      <c r="M40" s="47">
        <v>2.481740990387838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</row>
    <row r="41" spans="1:124" ht="19.5" customHeight="1">
      <c r="A41" s="62" t="s">
        <v>52</v>
      </c>
      <c r="B41" s="68">
        <v>15077659.54377</v>
      </c>
      <c r="C41" s="69">
        <v>14997012.970610002</v>
      </c>
      <c r="D41" s="70">
        <v>-0.5348746131711203</v>
      </c>
      <c r="E41" s="71">
        <v>91.81705256748658</v>
      </c>
      <c r="F41" s="69">
        <v>40107380.00779</v>
      </c>
      <c r="G41" s="69">
        <v>40999251.46657</v>
      </c>
      <c r="H41" s="70">
        <v>2.223709099439483</v>
      </c>
      <c r="I41" s="71">
        <v>91.99388935241062</v>
      </c>
      <c r="J41" s="69">
        <v>152028062.56032</v>
      </c>
      <c r="K41" s="69">
        <v>164345002.713</v>
      </c>
      <c r="L41" s="72">
        <v>8.101754337488206</v>
      </c>
      <c r="M41" s="73">
        <v>92.16110190214481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4" ht="19.5" customHeight="1">
      <c r="A42" s="27" t="s">
        <v>56</v>
      </c>
      <c r="B42" s="51">
        <v>475827.03022943065</v>
      </c>
      <c r="C42" s="51">
        <v>490801.8573899977</v>
      </c>
      <c r="D42" s="52">
        <v>3.147115697346281</v>
      </c>
      <c r="E42" s="52">
        <v>3.004863703759569</v>
      </c>
      <c r="F42" s="30">
        <v>1028359.4222081602</v>
      </c>
      <c r="G42" s="30">
        <v>1271937.8264281154</v>
      </c>
      <c r="H42" s="40">
        <v>23.686115861799355</v>
      </c>
      <c r="I42" s="40">
        <v>2.8539669257859943</v>
      </c>
      <c r="J42" s="30">
        <v>8292308.613672167</v>
      </c>
      <c r="K42" s="30">
        <v>4735865.274993449</v>
      </c>
      <c r="L42" s="40">
        <v>-42.888458502556645</v>
      </c>
      <c r="M42" s="53">
        <v>2.655770209001769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</row>
    <row r="43" spans="1:124" ht="19.5" customHeight="1">
      <c r="A43" s="79" t="s">
        <v>66</v>
      </c>
      <c r="B43" s="74">
        <v>15553486.573999431</v>
      </c>
      <c r="C43" s="74">
        <v>15487814.828</v>
      </c>
      <c r="D43" s="75">
        <v>-0.42223166932367356</v>
      </c>
      <c r="E43" s="75">
        <v>94.82191627124614</v>
      </c>
      <c r="F43" s="76">
        <v>41135739.42999816</v>
      </c>
      <c r="G43" s="76">
        <v>42271189.29299811</v>
      </c>
      <c r="H43" s="77">
        <v>2.760251495982417</v>
      </c>
      <c r="I43" s="77">
        <v>94.8478562781966</v>
      </c>
      <c r="J43" s="76">
        <v>160320371.17399216</v>
      </c>
      <c r="K43" s="76">
        <v>169080867.98799345</v>
      </c>
      <c r="L43" s="77">
        <v>5.464369094114508</v>
      </c>
      <c r="M43" s="78">
        <v>94.81687211114658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</row>
    <row r="44" spans="1:124" ht="19.5" customHeight="1">
      <c r="A44" s="43" t="s">
        <v>67</v>
      </c>
      <c r="B44" s="54">
        <v>698834.5900005698</v>
      </c>
      <c r="C44" s="54">
        <v>845766.5180000011</v>
      </c>
      <c r="D44" s="55">
        <v>21.025279816116637</v>
      </c>
      <c r="E44" s="55">
        <v>5.1780837287538555</v>
      </c>
      <c r="F44" s="44">
        <v>1992753.93000184</v>
      </c>
      <c r="G44" s="44">
        <v>2296174.6430018917</v>
      </c>
      <c r="H44" s="45">
        <v>15.226200708070941</v>
      </c>
      <c r="I44" s="45">
        <v>5.152143721803388</v>
      </c>
      <c r="J44" s="44">
        <v>7867668.960007876</v>
      </c>
      <c r="K44" s="44">
        <v>9242740.694006592</v>
      </c>
      <c r="L44" s="45">
        <v>17.477498621107966</v>
      </c>
      <c r="M44" s="56">
        <v>5.183127888853425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  <row r="45" spans="1:124" ht="19.5" customHeight="1" thickBot="1">
      <c r="A45" s="61" t="s">
        <v>68</v>
      </c>
      <c r="B45" s="63">
        <v>16252321.164</v>
      </c>
      <c r="C45" s="63">
        <v>16333581.346</v>
      </c>
      <c r="D45" s="64">
        <v>0.4999912392821579</v>
      </c>
      <c r="E45" s="64">
        <v>100</v>
      </c>
      <c r="F45" s="65">
        <v>43128493.36</v>
      </c>
      <c r="G45" s="65">
        <v>44567363.936000004</v>
      </c>
      <c r="H45" s="66">
        <v>3.336241226860249</v>
      </c>
      <c r="I45" s="66">
        <v>100</v>
      </c>
      <c r="J45" s="65">
        <v>168188040.13400003</v>
      </c>
      <c r="K45" s="65">
        <v>178323608.68200004</v>
      </c>
      <c r="L45" s="66">
        <v>6.026331325297995</v>
      </c>
      <c r="M45" s="67">
        <v>100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</row>
    <row r="46" spans="1:124" ht="12.75">
      <c r="A46" s="9"/>
      <c r="B46" s="31"/>
      <c r="C46" s="31"/>
      <c r="D46" s="57"/>
      <c r="E46" s="57"/>
      <c r="F46" s="31"/>
      <c r="G46" s="31"/>
      <c r="H46" s="57"/>
      <c r="I46" s="57"/>
      <c r="J46" s="31"/>
      <c r="K46" s="31"/>
      <c r="L46" s="41"/>
      <c r="M46" s="41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25.5" customHeight="1" thickBot="1">
      <c r="A2" s="107" t="s">
        <v>30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s="4" customFormat="1" ht="32.25" customHeight="1">
      <c r="A3" s="108" t="s">
        <v>31</v>
      </c>
      <c r="B3" s="102" t="s">
        <v>63</v>
      </c>
      <c r="C3" s="102"/>
      <c r="D3" s="102"/>
      <c r="E3" s="102"/>
      <c r="F3" s="102" t="s">
        <v>64</v>
      </c>
      <c r="G3" s="102"/>
      <c r="H3" s="102"/>
      <c r="I3" s="102"/>
      <c r="J3" s="102" t="s">
        <v>65</v>
      </c>
      <c r="K3" s="102"/>
      <c r="L3" s="102"/>
      <c r="M3" s="103"/>
    </row>
    <row r="4" spans="1:13" ht="37.5" customHeight="1">
      <c r="A4" s="109"/>
      <c r="B4" s="20">
        <v>2018</v>
      </c>
      <c r="C4" s="20">
        <v>2019</v>
      </c>
      <c r="D4" s="18" t="s">
        <v>58</v>
      </c>
      <c r="E4" s="18" t="s">
        <v>59</v>
      </c>
      <c r="F4" s="20">
        <v>2018</v>
      </c>
      <c r="G4" s="20">
        <v>2019</v>
      </c>
      <c r="H4" s="18" t="s">
        <v>58</v>
      </c>
      <c r="I4" s="18" t="s">
        <v>59</v>
      </c>
      <c r="J4" s="33" t="s">
        <v>57</v>
      </c>
      <c r="K4" s="33" t="s">
        <v>60</v>
      </c>
      <c r="L4" s="17" t="s">
        <v>61</v>
      </c>
      <c r="M4" s="19" t="s">
        <v>62</v>
      </c>
    </row>
    <row r="5" spans="1:13" ht="30" customHeight="1">
      <c r="A5" s="16" t="s">
        <v>32</v>
      </c>
      <c r="B5" s="5">
        <v>1086797.48875</v>
      </c>
      <c r="C5" s="5">
        <v>1180294.86841</v>
      </c>
      <c r="D5" s="6">
        <v>8.603017639241862</v>
      </c>
      <c r="E5" s="11">
        <v>7.870199690585398</v>
      </c>
      <c r="F5" s="5">
        <v>3024156.36096</v>
      </c>
      <c r="G5" s="5">
        <v>3456202.28333</v>
      </c>
      <c r="H5" s="6">
        <v>14.28649417561364</v>
      </c>
      <c r="I5" s="11">
        <v>8.429915570893094</v>
      </c>
      <c r="J5" s="10">
        <v>11480108.78128</v>
      </c>
      <c r="K5" s="10">
        <v>12909233.36188</v>
      </c>
      <c r="L5" s="100">
        <v>12.448702428067564</v>
      </c>
      <c r="M5" s="101">
        <v>7.854959474748213</v>
      </c>
    </row>
    <row r="6" spans="1:13" ht="30" customHeight="1">
      <c r="A6" s="16" t="s">
        <v>54</v>
      </c>
      <c r="B6" s="5">
        <v>157139.59834</v>
      </c>
      <c r="C6" s="5">
        <v>145962.54976</v>
      </c>
      <c r="D6" s="6">
        <v>-7.112814782570866</v>
      </c>
      <c r="E6" s="11">
        <v>0.9732774789622858</v>
      </c>
      <c r="F6" s="5">
        <v>462701.90777</v>
      </c>
      <c r="G6" s="5">
        <v>470369.72157</v>
      </c>
      <c r="H6" s="6">
        <v>1.657182231418748</v>
      </c>
      <c r="I6" s="11">
        <v>1.147264168843498</v>
      </c>
      <c r="J6" s="10">
        <v>1762485.04892</v>
      </c>
      <c r="K6" s="10">
        <v>1763569.53978</v>
      </c>
      <c r="L6" s="100">
        <v>0.06153191828007645</v>
      </c>
      <c r="M6" s="101">
        <v>1.0730898479826418</v>
      </c>
    </row>
    <row r="7" spans="1:13" ht="30" customHeight="1">
      <c r="A7" s="16" t="s">
        <v>33</v>
      </c>
      <c r="B7" s="5">
        <v>166310.59634</v>
      </c>
      <c r="C7" s="5">
        <v>162504.14032</v>
      </c>
      <c r="D7" s="6">
        <v>-2.2887633763384434</v>
      </c>
      <c r="E7" s="11">
        <v>1.0835767138327026</v>
      </c>
      <c r="F7" s="5">
        <v>450917.71061</v>
      </c>
      <c r="G7" s="5">
        <v>433012.82238</v>
      </c>
      <c r="H7" s="6">
        <v>-3.970766241534028</v>
      </c>
      <c r="I7" s="11">
        <v>1.0561481170773819</v>
      </c>
      <c r="J7" s="10">
        <v>1822713.3113</v>
      </c>
      <c r="K7" s="10">
        <v>1759746.50346</v>
      </c>
      <c r="L7" s="100">
        <v>-3.4545645466916888</v>
      </c>
      <c r="M7" s="101">
        <v>1.070763621899165</v>
      </c>
    </row>
    <row r="8" spans="1:13" ht="30" customHeight="1">
      <c r="A8" s="16" t="s">
        <v>34</v>
      </c>
      <c r="B8" s="5">
        <v>227928.04241</v>
      </c>
      <c r="C8" s="5">
        <v>218762.82673</v>
      </c>
      <c r="D8" s="6">
        <v>-4.021100511850789</v>
      </c>
      <c r="E8" s="11">
        <v>1.458709325375091</v>
      </c>
      <c r="F8" s="5">
        <v>635440.99352</v>
      </c>
      <c r="G8" s="5">
        <v>604543.90645</v>
      </c>
      <c r="H8" s="6">
        <v>-4.862306238514268</v>
      </c>
      <c r="I8" s="11">
        <v>1.4745242530657745</v>
      </c>
      <c r="J8" s="10">
        <v>2507015.596</v>
      </c>
      <c r="K8" s="10">
        <v>2513101.76491</v>
      </c>
      <c r="L8" s="100">
        <v>0.24276549853581397</v>
      </c>
      <c r="M8" s="101">
        <v>1.5291622643973517</v>
      </c>
    </row>
    <row r="9" spans="1:13" ht="30" customHeight="1">
      <c r="A9" s="16" t="s">
        <v>53</v>
      </c>
      <c r="B9" s="5">
        <v>84664.87262</v>
      </c>
      <c r="C9" s="5">
        <v>69600.55105</v>
      </c>
      <c r="D9" s="6">
        <v>-17.79288281411933</v>
      </c>
      <c r="E9" s="11">
        <v>0.46409609157768844</v>
      </c>
      <c r="F9" s="5">
        <v>216222.77322</v>
      </c>
      <c r="G9" s="5">
        <v>202238.55875</v>
      </c>
      <c r="H9" s="6">
        <v>-6.467503057955648</v>
      </c>
      <c r="I9" s="11">
        <v>0.4932737830955314</v>
      </c>
      <c r="J9" s="10">
        <v>955821.4679</v>
      </c>
      <c r="K9" s="10">
        <v>874507.21922</v>
      </c>
      <c r="L9" s="100">
        <v>-8.50726327152419</v>
      </c>
      <c r="M9" s="101">
        <v>0.5321167086212989</v>
      </c>
    </row>
    <row r="10" spans="1:13" ht="30" customHeight="1">
      <c r="A10" s="16" t="s">
        <v>35</v>
      </c>
      <c r="B10" s="5">
        <v>1202929.31601</v>
      </c>
      <c r="C10" s="5">
        <v>1146070.43572</v>
      </c>
      <c r="D10" s="6">
        <v>-4.726701688391418</v>
      </c>
      <c r="E10" s="11">
        <v>7.641991361653027</v>
      </c>
      <c r="F10" s="5">
        <v>3355151.13047</v>
      </c>
      <c r="G10" s="5">
        <v>3238853.98672</v>
      </c>
      <c r="H10" s="6">
        <v>-3.4662266833181077</v>
      </c>
      <c r="I10" s="11">
        <v>7.899788095792185</v>
      </c>
      <c r="J10" s="10">
        <v>12447894.07494</v>
      </c>
      <c r="K10" s="10">
        <v>13202521.09597</v>
      </c>
      <c r="L10" s="100">
        <v>6.062286652560841</v>
      </c>
      <c r="M10" s="101">
        <v>8.03341804011279</v>
      </c>
    </row>
    <row r="11" spans="1:13" ht="30" customHeight="1">
      <c r="A11" s="16" t="s">
        <v>36</v>
      </c>
      <c r="B11" s="5">
        <v>737590.36013</v>
      </c>
      <c r="C11" s="5">
        <v>763932.64663</v>
      </c>
      <c r="D11" s="6">
        <v>3.5713978820652033</v>
      </c>
      <c r="E11" s="11">
        <v>5.0938986858722926</v>
      </c>
      <c r="F11" s="5">
        <v>2064541.82301</v>
      </c>
      <c r="G11" s="5">
        <v>2163464.30088</v>
      </c>
      <c r="H11" s="6">
        <v>4.791497889143073</v>
      </c>
      <c r="I11" s="11">
        <v>5.276838536049974</v>
      </c>
      <c r="J11" s="10">
        <v>8135188.41916</v>
      </c>
      <c r="K11" s="10">
        <v>8572773.28794</v>
      </c>
      <c r="L11" s="100">
        <v>5.3789149830801595</v>
      </c>
      <c r="M11" s="101">
        <v>5.216327327525047</v>
      </c>
    </row>
    <row r="12" spans="1:13" ht="30" customHeight="1">
      <c r="A12" s="16" t="s">
        <v>37</v>
      </c>
      <c r="B12" s="5">
        <v>605594.87614</v>
      </c>
      <c r="C12" s="5">
        <v>656613.72091</v>
      </c>
      <c r="D12" s="6">
        <v>8.424583294889977</v>
      </c>
      <c r="E12" s="11">
        <v>4.378296679457313</v>
      </c>
      <c r="F12" s="5">
        <v>1679644.59468</v>
      </c>
      <c r="G12" s="5">
        <v>1834023.83887</v>
      </c>
      <c r="H12" s="6">
        <v>9.191185128030718</v>
      </c>
      <c r="I12" s="11">
        <v>4.473310544133781</v>
      </c>
      <c r="J12" s="10">
        <v>6817857.17632</v>
      </c>
      <c r="K12" s="10">
        <v>7173667.08268</v>
      </c>
      <c r="L12" s="100">
        <v>5.218793781656364</v>
      </c>
      <c r="M12" s="101">
        <v>4.365004693941053</v>
      </c>
    </row>
    <row r="13" spans="1:13" ht="30" customHeight="1">
      <c r="A13" s="16" t="s">
        <v>38</v>
      </c>
      <c r="B13" s="5">
        <v>4351476.33727</v>
      </c>
      <c r="C13" s="5">
        <v>4221778.36677</v>
      </c>
      <c r="D13" s="6">
        <v>-2.980550977357925</v>
      </c>
      <c r="E13" s="11">
        <v>28.150794928586908</v>
      </c>
      <c r="F13" s="5">
        <v>11149295.22782</v>
      </c>
      <c r="G13" s="5">
        <v>11397021.28744</v>
      </c>
      <c r="H13" s="6">
        <v>2.221898824616898</v>
      </c>
      <c r="I13" s="11">
        <v>27.798120404058867</v>
      </c>
      <c r="J13" s="10">
        <v>42665835.48513</v>
      </c>
      <c r="K13" s="10">
        <v>47696508.00681</v>
      </c>
      <c r="L13" s="100">
        <v>11.790868418440576</v>
      </c>
      <c r="M13" s="101">
        <v>29.022183345668058</v>
      </c>
    </row>
    <row r="14" spans="1:13" ht="30" customHeight="1">
      <c r="A14" s="16" t="s">
        <v>39</v>
      </c>
      <c r="B14" s="5">
        <v>1890675.36581</v>
      </c>
      <c r="C14" s="5">
        <v>1861351.78405</v>
      </c>
      <c r="D14" s="6">
        <v>-1.5509580486567265</v>
      </c>
      <c r="E14" s="11">
        <v>12.411483458057514</v>
      </c>
      <c r="F14" s="5">
        <v>5070281.42889</v>
      </c>
      <c r="G14" s="5">
        <v>5020493.66612</v>
      </c>
      <c r="H14" s="6">
        <v>-0.9819526483542668</v>
      </c>
      <c r="I14" s="11">
        <v>12.245330064656457</v>
      </c>
      <c r="J14" s="10">
        <v>19293178.9991</v>
      </c>
      <c r="K14" s="10">
        <v>19673734.8368</v>
      </c>
      <c r="L14" s="100">
        <v>1.9724890217301894</v>
      </c>
      <c r="M14" s="101">
        <v>11.970996691123467</v>
      </c>
    </row>
    <row r="15" spans="1:13" ht="30" customHeight="1">
      <c r="A15" s="16" t="s">
        <v>40</v>
      </c>
      <c r="B15" s="5">
        <v>92647.45371</v>
      </c>
      <c r="C15" s="5">
        <v>113089.98366</v>
      </c>
      <c r="D15" s="6">
        <v>22.064858915592097</v>
      </c>
      <c r="E15" s="11">
        <v>0.754083389016367</v>
      </c>
      <c r="F15" s="5">
        <v>263913.10224</v>
      </c>
      <c r="G15" s="5">
        <v>334334.92597</v>
      </c>
      <c r="H15" s="6">
        <v>26.683716394633215</v>
      </c>
      <c r="I15" s="11">
        <v>0.8154659268416405</v>
      </c>
      <c r="J15" s="10">
        <v>1243771.91357</v>
      </c>
      <c r="K15" s="10">
        <v>1144956.18986</v>
      </c>
      <c r="L15" s="100">
        <v>-7.944842831059688</v>
      </c>
      <c r="M15" s="101">
        <v>0.6966784331492374</v>
      </c>
    </row>
    <row r="16" spans="1:13" ht="30" customHeight="1">
      <c r="A16" s="16" t="s">
        <v>41</v>
      </c>
      <c r="B16" s="5">
        <v>1207002.92501</v>
      </c>
      <c r="C16" s="5">
        <v>1448858.86523</v>
      </c>
      <c r="D16" s="6">
        <v>20.037726107250027</v>
      </c>
      <c r="E16" s="11">
        <v>9.660982944199375</v>
      </c>
      <c r="F16" s="5">
        <v>3225626.1602</v>
      </c>
      <c r="G16" s="5">
        <v>3798381.35291</v>
      </c>
      <c r="H16" s="6">
        <v>17.756403385396876</v>
      </c>
      <c r="I16" s="11">
        <v>9.264513904618786</v>
      </c>
      <c r="J16" s="10">
        <v>12190951.02911</v>
      </c>
      <c r="K16" s="10">
        <v>14680514.17342</v>
      </c>
      <c r="L16" s="100">
        <v>20.42140222174079</v>
      </c>
      <c r="M16" s="101">
        <v>8.932741447001566</v>
      </c>
    </row>
    <row r="17" spans="1:13" ht="30" customHeight="1">
      <c r="A17" s="16" t="s">
        <v>42</v>
      </c>
      <c r="B17" s="5">
        <v>3266902.31123</v>
      </c>
      <c r="C17" s="5">
        <v>3008192.23137</v>
      </c>
      <c r="D17" s="6">
        <v>-7.919125067519839</v>
      </c>
      <c r="E17" s="11">
        <v>20.05860925282405</v>
      </c>
      <c r="F17" s="5">
        <v>8509486.7944</v>
      </c>
      <c r="G17" s="5">
        <v>8046310.81518</v>
      </c>
      <c r="H17" s="6">
        <v>-5.4430542100942</v>
      </c>
      <c r="I17" s="11">
        <v>19.62550663087302</v>
      </c>
      <c r="J17" s="10">
        <v>30705241.25759</v>
      </c>
      <c r="K17" s="10">
        <v>32380169.65027</v>
      </c>
      <c r="L17" s="100">
        <v>5.454861528782082</v>
      </c>
      <c r="M17" s="101">
        <v>19.70255810383011</v>
      </c>
    </row>
    <row r="18" spans="1:13" s="4" customFormat="1" ht="39" customHeight="1" thickBot="1">
      <c r="A18" s="21" t="s">
        <v>29</v>
      </c>
      <c r="B18" s="22">
        <v>15077659.543769998</v>
      </c>
      <c r="C18" s="22">
        <v>14997012.970609998</v>
      </c>
      <c r="D18" s="23">
        <v>-0.5348746131711326</v>
      </c>
      <c r="E18" s="22">
        <v>100</v>
      </c>
      <c r="F18" s="22">
        <v>40107380.00779</v>
      </c>
      <c r="G18" s="22">
        <v>40999251.466570005</v>
      </c>
      <c r="H18" s="23">
        <v>2.223709099439501</v>
      </c>
      <c r="I18" s="22">
        <v>100</v>
      </c>
      <c r="J18" s="24">
        <v>152028062.56032</v>
      </c>
      <c r="K18" s="24">
        <v>164345002.713</v>
      </c>
      <c r="L18" s="25">
        <v>8.101754337488206</v>
      </c>
      <c r="M18" s="26">
        <v>100</v>
      </c>
    </row>
    <row r="19" spans="2:9" ht="12.75">
      <c r="B19" s="7"/>
      <c r="C19" s="7"/>
      <c r="D19" s="8"/>
      <c r="E19" s="8"/>
      <c r="F19" s="8"/>
      <c r="G19" s="8"/>
      <c r="H19" s="8"/>
      <c r="I19" s="8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0.140625" style="0" bestFit="1" customWidth="1"/>
    <col min="2" max="5" width="12.7109375" style="0" bestFit="1" customWidth="1"/>
    <col min="6" max="6" width="11.140625" style="0" bestFit="1" customWidth="1"/>
    <col min="7" max="7" width="11.7109375" style="0" bestFit="1" customWidth="1"/>
    <col min="8" max="8" width="10.8515625" style="0" bestFit="1" customWidth="1"/>
  </cols>
  <sheetData>
    <row r="1" spans="1:8" ht="19.5" customHeight="1">
      <c r="A1" s="110" t="s">
        <v>69</v>
      </c>
      <c r="B1" s="111"/>
      <c r="C1" s="111"/>
      <c r="D1" s="111"/>
      <c r="E1" s="111"/>
      <c r="F1" s="111"/>
      <c r="G1" s="111"/>
      <c r="H1" s="112"/>
    </row>
    <row r="2" spans="1:8" ht="19.5" customHeight="1">
      <c r="A2" s="113" t="s">
        <v>70</v>
      </c>
      <c r="B2" s="114"/>
      <c r="C2" s="114"/>
      <c r="D2" s="114"/>
      <c r="E2" s="114"/>
      <c r="F2" s="114"/>
      <c r="G2" s="114"/>
      <c r="H2" s="115"/>
    </row>
    <row r="3" spans="1:8" ht="19.5" customHeight="1">
      <c r="A3" s="113"/>
      <c r="B3" s="114"/>
      <c r="C3" s="114"/>
      <c r="D3" s="114"/>
      <c r="E3" s="114"/>
      <c r="F3" s="114"/>
      <c r="G3" s="114"/>
      <c r="H3" s="115"/>
    </row>
    <row r="4" spans="1:8" ht="19.5" customHeight="1">
      <c r="A4" s="80" t="s">
        <v>71</v>
      </c>
      <c r="B4" s="81"/>
      <c r="C4" s="81"/>
      <c r="D4" s="82"/>
      <c r="E4" s="82"/>
      <c r="F4" s="82"/>
      <c r="G4" s="82"/>
      <c r="H4" s="83" t="s">
        <v>72</v>
      </c>
    </row>
    <row r="5" spans="1:8" ht="19.5" customHeight="1">
      <c r="A5" s="84" t="s">
        <v>73</v>
      </c>
      <c r="B5" s="116" t="s">
        <v>74</v>
      </c>
      <c r="C5" s="117"/>
      <c r="D5" s="116" t="s">
        <v>75</v>
      </c>
      <c r="E5" s="117"/>
      <c r="F5" s="116" t="s">
        <v>76</v>
      </c>
      <c r="G5" s="117"/>
      <c r="H5" s="85" t="s">
        <v>77</v>
      </c>
    </row>
    <row r="6" spans="1:8" ht="19.5" customHeight="1">
      <c r="A6" s="84"/>
      <c r="B6" s="86" t="s">
        <v>72</v>
      </c>
      <c r="C6" s="86" t="s">
        <v>78</v>
      </c>
      <c r="D6" s="86" t="s">
        <v>72</v>
      </c>
      <c r="E6" s="86" t="s">
        <v>78</v>
      </c>
      <c r="F6" s="86" t="s">
        <v>72</v>
      </c>
      <c r="G6" s="86" t="s">
        <v>78</v>
      </c>
      <c r="H6" s="87" t="s">
        <v>91</v>
      </c>
    </row>
    <row r="7" spans="1:8" ht="19.5" customHeight="1">
      <c r="A7" s="88" t="s">
        <v>79</v>
      </c>
      <c r="B7" s="89">
        <v>191915680.88</v>
      </c>
      <c r="C7" s="89">
        <f>B7</f>
        <v>191915680.88</v>
      </c>
      <c r="D7" s="89">
        <v>208997288.84000003</v>
      </c>
      <c r="E7" s="89">
        <f>D7</f>
        <v>208997288.84000003</v>
      </c>
      <c r="F7" s="90">
        <v>196176522.73</v>
      </c>
      <c r="G7" s="89">
        <f>F7</f>
        <v>196176522.73</v>
      </c>
      <c r="H7" s="91">
        <f>((F7-D7)/D7)*100</f>
        <v>-6.1344174276897485</v>
      </c>
    </row>
    <row r="8" spans="1:8" ht="19.5" customHeight="1">
      <c r="A8" s="88" t="s">
        <v>80</v>
      </c>
      <c r="B8" s="89">
        <v>175964864.60999998</v>
      </c>
      <c r="C8" s="89">
        <f>C7+B8</f>
        <v>367880545.49</v>
      </c>
      <c r="D8" s="89">
        <v>198515662.27</v>
      </c>
      <c r="E8" s="89">
        <f>E7+D8</f>
        <v>407512951.11</v>
      </c>
      <c r="F8" s="92">
        <v>189604556.98999998</v>
      </c>
      <c r="G8" s="89">
        <f>F8</f>
        <v>189604556.98999998</v>
      </c>
      <c r="H8" s="91">
        <f>((F8-D8)/D8)*100</f>
        <v>-4.488867617850771</v>
      </c>
    </row>
    <row r="9" spans="1:8" ht="19.5" customHeight="1">
      <c r="A9" s="88" t="s">
        <v>63</v>
      </c>
      <c r="B9" s="89">
        <v>208043567.48000002</v>
      </c>
      <c r="C9" s="89">
        <f aca="true" t="shared" si="0" ref="C9:C18">C8+B9</f>
        <v>575924112.97</v>
      </c>
      <c r="D9" s="89">
        <v>227928042.41000003</v>
      </c>
      <c r="E9" s="89">
        <f aca="true" t="shared" si="1" ref="E9:E18">E8+D9</f>
        <v>635440993.52</v>
      </c>
      <c r="F9" s="92">
        <v>218762826.73000005</v>
      </c>
      <c r="G9" s="89">
        <f>F9</f>
        <v>218762826.73000005</v>
      </c>
      <c r="H9" s="91">
        <f>((F9-D9)/D9)*100</f>
        <v>-4.021100511850782</v>
      </c>
    </row>
    <row r="10" spans="1:8" ht="19.5" customHeight="1">
      <c r="A10" s="88" t="s">
        <v>81</v>
      </c>
      <c r="B10" s="89">
        <v>188533396.16000003</v>
      </c>
      <c r="C10" s="89">
        <f t="shared" si="0"/>
        <v>764457509.1300001</v>
      </c>
      <c r="D10" s="89">
        <v>207318611.35999995</v>
      </c>
      <c r="E10" s="89">
        <f t="shared" si="1"/>
        <v>842759604.8799999</v>
      </c>
      <c r="F10" s="92"/>
      <c r="G10" s="89"/>
      <c r="H10" s="91"/>
    </row>
    <row r="11" spans="1:8" ht="19.5" customHeight="1">
      <c r="A11" s="88" t="s">
        <v>82</v>
      </c>
      <c r="B11" s="89">
        <v>204660277.70999998</v>
      </c>
      <c r="C11" s="89">
        <f t="shared" si="0"/>
        <v>969117786.8400002</v>
      </c>
      <c r="D11" s="89">
        <v>227397863.04999998</v>
      </c>
      <c r="E11" s="89">
        <f t="shared" si="1"/>
        <v>1070157467.9299998</v>
      </c>
      <c r="F11" s="92"/>
      <c r="G11" s="89"/>
      <c r="H11" s="91"/>
    </row>
    <row r="12" spans="1:8" ht="19.5" customHeight="1">
      <c r="A12" s="88" t="s">
        <v>83</v>
      </c>
      <c r="B12" s="89">
        <v>204087531.76999998</v>
      </c>
      <c r="C12" s="89">
        <f t="shared" si="0"/>
        <v>1173205318.6100001</v>
      </c>
      <c r="D12" s="89">
        <v>205845836.7</v>
      </c>
      <c r="E12" s="89">
        <f t="shared" si="1"/>
        <v>1276003304.6299999</v>
      </c>
      <c r="F12" s="92"/>
      <c r="G12" s="89"/>
      <c r="H12" s="91"/>
    </row>
    <row r="13" spans="1:8" ht="19.5" customHeight="1">
      <c r="A13" s="88" t="s">
        <v>84</v>
      </c>
      <c r="B13" s="89">
        <v>197941485.67000002</v>
      </c>
      <c r="C13" s="89">
        <f t="shared" si="0"/>
        <v>1371146804.2800002</v>
      </c>
      <c r="D13" s="89">
        <v>201841957.71999997</v>
      </c>
      <c r="E13" s="89">
        <f t="shared" si="1"/>
        <v>1477845262.35</v>
      </c>
      <c r="F13" s="92"/>
      <c r="G13" s="89"/>
      <c r="H13" s="91"/>
    </row>
    <row r="14" spans="1:8" ht="19.5" customHeight="1">
      <c r="A14" s="88" t="s">
        <v>85</v>
      </c>
      <c r="B14" s="89">
        <v>224277660.76</v>
      </c>
      <c r="C14" s="89">
        <f t="shared" si="0"/>
        <v>1595424465.0400002</v>
      </c>
      <c r="D14" s="89">
        <v>202315265.63</v>
      </c>
      <c r="E14" s="89">
        <f t="shared" si="1"/>
        <v>1680160527.98</v>
      </c>
      <c r="F14" s="92"/>
      <c r="G14" s="89"/>
      <c r="H14" s="91"/>
    </row>
    <row r="15" spans="1:8" ht="19.5" customHeight="1">
      <c r="A15" s="88" t="s">
        <v>86</v>
      </c>
      <c r="B15" s="93">
        <v>198234437.73000002</v>
      </c>
      <c r="C15" s="89">
        <f t="shared" si="0"/>
        <v>1793658902.7700002</v>
      </c>
      <c r="D15" s="89">
        <v>215414116.67999998</v>
      </c>
      <c r="E15" s="89">
        <f t="shared" si="1"/>
        <v>1895574644.66</v>
      </c>
      <c r="F15" s="90"/>
      <c r="G15" s="89"/>
      <c r="H15" s="91"/>
    </row>
    <row r="16" spans="1:8" ht="19.5" customHeight="1">
      <c r="A16" s="88" t="s">
        <v>87</v>
      </c>
      <c r="B16" s="89">
        <v>222165532.69000006</v>
      </c>
      <c r="C16" s="89">
        <f t="shared" si="0"/>
        <v>2015824435.4600003</v>
      </c>
      <c r="D16" s="89">
        <v>223305358.29000002</v>
      </c>
      <c r="E16" s="89">
        <f t="shared" si="1"/>
        <v>2118880002.95</v>
      </c>
      <c r="F16" s="92"/>
      <c r="G16" s="89"/>
      <c r="H16" s="91"/>
    </row>
    <row r="17" spans="1:8" ht="19.5" customHeight="1">
      <c r="A17" s="88" t="s">
        <v>88</v>
      </c>
      <c r="B17" s="89">
        <v>229700162.28999996</v>
      </c>
      <c r="C17" s="89">
        <f t="shared" si="0"/>
        <v>2245524597.75</v>
      </c>
      <c r="D17" s="94">
        <v>234656490.19000003</v>
      </c>
      <c r="E17" s="89">
        <f t="shared" si="1"/>
        <v>2353536493.14</v>
      </c>
      <c r="F17" s="92"/>
      <c r="G17" s="89"/>
      <c r="H17" s="91"/>
    </row>
    <row r="18" spans="1:8" ht="19.5" customHeight="1">
      <c r="A18" s="88" t="s">
        <v>89</v>
      </c>
      <c r="B18" s="89">
        <v>201974117.70000002</v>
      </c>
      <c r="C18" s="89">
        <f t="shared" si="0"/>
        <v>2447498715.45</v>
      </c>
      <c r="D18" s="89">
        <v>190460540.94999996</v>
      </c>
      <c r="E18" s="89">
        <f t="shared" si="1"/>
        <v>2543997034.0899997</v>
      </c>
      <c r="F18" s="89"/>
      <c r="G18" s="89"/>
      <c r="H18" s="91"/>
    </row>
    <row r="19" spans="1:8" ht="19.5" customHeight="1" thickBot="1">
      <c r="A19" s="95" t="s">
        <v>90</v>
      </c>
      <c r="B19" s="96">
        <v>2447498715.45</v>
      </c>
      <c r="C19" s="97"/>
      <c r="D19" s="96">
        <v>2543997034.0899997</v>
      </c>
      <c r="E19" s="98"/>
      <c r="F19" s="96">
        <f>SUM(F7:F18)</f>
        <v>604543906.45</v>
      </c>
      <c r="G19" s="98"/>
      <c r="H19" s="99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customProperties>
    <customPr name="EpmWorksheetKeyString_GUID" r:id="rId3"/>
  </customProperties>
  <ignoredErrors>
    <ignoredError sqref="B5:G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2019-04-04T10:24:23Z</cp:lastPrinted>
  <dcterms:created xsi:type="dcterms:W3CDTF">2010-11-12T12:53:26Z</dcterms:created>
  <dcterms:modified xsi:type="dcterms:W3CDTF">2019-05-06T12:08:30Z</dcterms:modified>
  <cp:category/>
  <cp:version/>
  <cp:contentType/>
  <cp:contentStatus/>
</cp:coreProperties>
</file>