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<sst xmlns="http://schemas.openxmlformats.org/spreadsheetml/2006/main" count="113" uniqueCount="93">
  <si>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</si>
  <si>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</si>
  <si>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</si>
  <si>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</si>
  <si>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</si>
  <si>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</si>
  <si>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</si>
  <si>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</si>
  <si>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</si>
  <si>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</si>
  <si>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</si>
  <si>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</si>
  <si>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</si>
  <si>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</si>
  <si>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</si>
  <si>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</si>
  <si>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</si>
  <si>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</si>
  <si>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</si>
  <si>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</si>
  <si>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</si>
  <si>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</si>
  <si>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</si>
  <si>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</si>
  <si>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</si>
  <si>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</si>
  <si>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</si>
  <si>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</si>
  <si>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</si>
  <si>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</si>
  <si>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</si>
  <si>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</si>
  <si>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</si>
  <si>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</si>
  <si>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</si>
  <si>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</si>
  <si>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</si>
  <si>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</si>
  <si>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</si>
  <si>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</si>
  <si>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</si>
  <si>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</si>
  <si>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</si>
  <si>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</si>
  <si>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</si>
  <si>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</si>
  <si>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</si>
  <si>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</si>
  <si>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</si>
  <si>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</si>
  <si>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</si>
  <si>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</si>
  <si>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</si>
  <si>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</si>
  <si>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</si>
  <si>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</si>
  <si>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</si>
  <si>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</si>
  <si>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2016/2017</t>
  </si>
  <si>
    <t xml:space="preserve">Son 12 aylık dönem için ilk 11 ay TUİK, son ay TİM rakamı kullanılmıştır. </t>
  </si>
  <si>
    <t>Pay (2018) (%)</t>
  </si>
  <si>
    <t>Değişim (2017/2018) (%)</t>
  </si>
  <si>
    <t xml:space="preserve"> 2017/2018</t>
  </si>
  <si>
    <t>Değişim   (16-17/17-18) (%)</t>
  </si>
  <si>
    <t>Pay (17-18) (%)</t>
  </si>
  <si>
    <t>MART</t>
  </si>
  <si>
    <t>01 NİSAN - 31 MART</t>
  </si>
  <si>
    <t>*Ocak - Mart dönemi için ilk 2 ay TUİK, son ay TİM rakamı kullanılmıştır.</t>
  </si>
  <si>
    <t>01 OCAK - 31 MART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</si>
  <si>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</si>
  <si>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</si>
  <si>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</si>
  <si>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</si>
  <si>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</si>
  <si>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</si>
  <si>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2016</t>
  </si>
  <si>
    <t>2017</t>
  </si>
  <si>
    <t>2018</t>
  </si>
  <si>
    <t>DEGISIM %</t>
  </si>
  <si>
    <t>KÜMÜLATIF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</si>
  <si>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</si>
  <si>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</si>
  <si>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</si>
  <si>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</si>
  <si>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</si>
  <si>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</si>
  <si>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</si>
  <si>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</si>
  <si>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</si>
  <si>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</si>
  <si>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</si>
  <si>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</si>
  <si>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2017/2018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</si>
</sst>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8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04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04" fontId="15" fillId="0" borderId="14" xfId="0" applyNumberFormat="1" applyFont="1" applyBorder="1" applyAlignment="1">
      <alignment horizontal="right" vertical="center"/>
    </xf>
    <xf numFmtId="204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04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204" fontId="17" fillId="0" borderId="22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3" xfId="0" applyFont="1" applyBorder="1" applyAlignment="1">
      <alignment/>
    </xf>
    <xf numFmtId="3" fontId="1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35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6" xfId="0" applyNumberFormat="1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190500</xdr:rowOff>
    </xdr:from>
    <xdr:to>
      <xdr:col>8</xdr:col>
      <xdr:colOff>495300</xdr:colOff>
      <xdr:row>37</xdr:row>
      <xdr:rowOff>171450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68103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"/>
      <c r="O1" s="10"/>
      <c r="P1" s="10"/>
    </row>
    <row r="2" spans="1:16" ht="25.5" customHeight="1" thickBo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"/>
      <c r="O2" s="10"/>
      <c r="P2" s="10"/>
    </row>
    <row r="3" spans="1:13" ht="32.25" customHeight="1">
      <c r="A3" s="109" t="s">
        <v>2</v>
      </c>
      <c r="B3" s="106" t="s">
        <v>65</v>
      </c>
      <c r="C3" s="106"/>
      <c r="D3" s="106"/>
      <c r="E3" s="106"/>
      <c r="F3" s="106" t="s">
        <v>68</v>
      </c>
      <c r="G3" s="106"/>
      <c r="H3" s="106"/>
      <c r="I3" s="106"/>
      <c r="J3" s="106" t="s">
        <v>66</v>
      </c>
      <c r="K3" s="106"/>
      <c r="L3" s="106"/>
      <c r="M3" s="107"/>
    </row>
    <row r="4" spans="1:121" ht="27">
      <c r="A4" s="110"/>
      <c r="B4" s="36">
        <v>2017</v>
      </c>
      <c r="C4" s="36">
        <v>2018</v>
      </c>
      <c r="D4" s="27" t="s">
        <v>61</v>
      </c>
      <c r="E4" s="27" t="s">
        <v>60</v>
      </c>
      <c r="F4" s="36">
        <v>2017</v>
      </c>
      <c r="G4" s="36">
        <v>2018</v>
      </c>
      <c r="H4" s="27" t="s">
        <v>61</v>
      </c>
      <c r="I4" s="27" t="s">
        <v>60</v>
      </c>
      <c r="J4" s="64" t="s">
        <v>58</v>
      </c>
      <c r="K4" s="64" t="s">
        <v>62</v>
      </c>
      <c r="L4" s="24" t="s">
        <v>63</v>
      </c>
      <c r="M4" s="32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1866052.1274500003</v>
      </c>
      <c r="C5" s="11">
        <v>1998666.1905099996</v>
      </c>
      <c r="D5" s="28">
        <v>7.106664444643318</v>
      </c>
      <c r="E5" s="28">
        <v>13.231125603234556</v>
      </c>
      <c r="F5" s="58">
        <v>5180824.922289999</v>
      </c>
      <c r="G5" s="58">
        <v>5732055.57667</v>
      </c>
      <c r="H5" s="28">
        <v>10.639824017375775</v>
      </c>
      <c r="I5" s="28">
        <v>14.074482361120841</v>
      </c>
      <c r="J5" s="65">
        <v>20476569.693099998</v>
      </c>
      <c r="K5" s="65">
        <v>23640083.24326</v>
      </c>
      <c r="L5" s="66">
        <v>15.449431216137793</v>
      </c>
      <c r="M5" s="33">
        <v>14.782176346160497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1290360.2181900002</v>
      </c>
      <c r="C6" s="11">
        <v>1322048.2982599998</v>
      </c>
      <c r="D6" s="28">
        <v>2.4557545732810047</v>
      </c>
      <c r="E6" s="28">
        <v>8.751930247720395</v>
      </c>
      <c r="F6" s="58">
        <v>3622151.5799799995</v>
      </c>
      <c r="G6" s="58">
        <v>3890494.51106</v>
      </c>
      <c r="H6" s="28">
        <v>7.4083849103157124</v>
      </c>
      <c r="I6" s="28">
        <v>9.552715538002854</v>
      </c>
      <c r="J6" s="65">
        <v>14340440.796419999</v>
      </c>
      <c r="K6" s="65">
        <v>16076228.57549</v>
      </c>
      <c r="L6" s="66">
        <v>12.104145219185519</v>
      </c>
      <c r="M6" s="33">
        <v>10.052487689603694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622260.37211</v>
      </c>
      <c r="C7" s="4">
        <v>600473.56931</v>
      </c>
      <c r="D7" s="29">
        <v>-3.501235781112635</v>
      </c>
      <c r="E7" s="29">
        <v>3.9751216359625667</v>
      </c>
      <c r="F7" s="59">
        <v>1701912.42715</v>
      </c>
      <c r="G7" s="59">
        <v>1683367.88812</v>
      </c>
      <c r="H7" s="29">
        <v>-1.0896294506206943</v>
      </c>
      <c r="I7" s="29">
        <v>4.133339485585762</v>
      </c>
      <c r="J7" s="67">
        <v>6468438.98022</v>
      </c>
      <c r="K7" s="67">
        <v>6973312.06047</v>
      </c>
      <c r="L7" s="68">
        <v>7.805176516217646</v>
      </c>
      <c r="M7" s="34">
        <v>4.360421557486037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154358.60445</v>
      </c>
      <c r="C8" s="4">
        <v>207952.07963</v>
      </c>
      <c r="D8" s="29">
        <v>34.7201086528092</v>
      </c>
      <c r="E8" s="29">
        <v>1.3766381290195733</v>
      </c>
      <c r="F8" s="59">
        <v>515733.7929</v>
      </c>
      <c r="G8" s="59">
        <v>645256.21973</v>
      </c>
      <c r="H8" s="29">
        <v>25.114202057943142</v>
      </c>
      <c r="I8" s="29">
        <v>1.5843613449870495</v>
      </c>
      <c r="J8" s="67">
        <v>2052755.12428</v>
      </c>
      <c r="K8" s="67">
        <v>2514842.8723</v>
      </c>
      <c r="L8" s="68">
        <v>22.510612325572747</v>
      </c>
      <c r="M8" s="34">
        <v>1.5725346835156455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123925.27827</v>
      </c>
      <c r="C9" s="4">
        <v>141442.13517</v>
      </c>
      <c r="D9" s="29">
        <v>14.135015183775062</v>
      </c>
      <c r="E9" s="29">
        <v>0.9363437801218896</v>
      </c>
      <c r="F9" s="59">
        <v>323304.99957</v>
      </c>
      <c r="G9" s="59">
        <v>379159.60547</v>
      </c>
      <c r="H9" s="29">
        <v>17.27613429247534</v>
      </c>
      <c r="I9" s="29">
        <v>0.9309880387337839</v>
      </c>
      <c r="J9" s="67">
        <v>1340117.87799</v>
      </c>
      <c r="K9" s="67">
        <v>1595994.62347</v>
      </c>
      <c r="L9" s="68">
        <v>19.093599875242422</v>
      </c>
      <c r="M9" s="34">
        <v>0.9979776183057194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114439.77606</v>
      </c>
      <c r="C10" s="4">
        <v>115197.55325</v>
      </c>
      <c r="D10" s="29">
        <v>0.6621624194744107</v>
      </c>
      <c r="E10" s="29">
        <v>0.7626052331665862</v>
      </c>
      <c r="F10" s="59">
        <v>301077.69826</v>
      </c>
      <c r="G10" s="59">
        <v>331668.19338</v>
      </c>
      <c r="H10" s="29">
        <v>10.160332464606254</v>
      </c>
      <c r="I10" s="29">
        <v>0.8143776826713016</v>
      </c>
      <c r="J10" s="67">
        <v>1294192.20955</v>
      </c>
      <c r="K10" s="67">
        <v>1425832.51475</v>
      </c>
      <c r="L10" s="68">
        <v>10.17161934901249</v>
      </c>
      <c r="M10" s="34">
        <v>0.8915750192687332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166205.42861</v>
      </c>
      <c r="C11" s="4">
        <v>126131.51183</v>
      </c>
      <c r="D11" s="29">
        <v>-24.111075742317176</v>
      </c>
      <c r="E11" s="29">
        <v>0.8349877950968649</v>
      </c>
      <c r="F11" s="59">
        <v>471954.52553</v>
      </c>
      <c r="G11" s="59">
        <v>413786.91591</v>
      </c>
      <c r="H11" s="29">
        <v>-12.324833532357463</v>
      </c>
      <c r="I11" s="29">
        <v>1.0160118950942214</v>
      </c>
      <c r="J11" s="67">
        <v>1969164.8105</v>
      </c>
      <c r="K11" s="67">
        <v>1971612.58433</v>
      </c>
      <c r="L11" s="68">
        <v>0.12430517836536763</v>
      </c>
      <c r="M11" s="34">
        <v>1.2328520423541536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31758.51292</v>
      </c>
      <c r="C12" s="4">
        <v>47300.70425</v>
      </c>
      <c r="D12" s="29">
        <v>48.938662112898456</v>
      </c>
      <c r="E12" s="29">
        <v>0.31312960714740695</v>
      </c>
      <c r="F12" s="59">
        <v>85771.89338</v>
      </c>
      <c r="G12" s="59">
        <v>169013.61404</v>
      </c>
      <c r="H12" s="29">
        <v>97.05011441359883</v>
      </c>
      <c r="I12" s="29">
        <v>0.41499582440845795</v>
      </c>
      <c r="J12" s="67">
        <v>231888.0234</v>
      </c>
      <c r="K12" s="67">
        <v>437917.69291</v>
      </c>
      <c r="L12" s="68">
        <v>88.84877558105055</v>
      </c>
      <c r="M12" s="34">
        <v>0.273830531605467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62550.80202</v>
      </c>
      <c r="C13" s="4">
        <v>65251.96868</v>
      </c>
      <c r="D13" s="29">
        <v>4.318356556221811</v>
      </c>
      <c r="E13" s="29">
        <v>0.43196657729178106</v>
      </c>
      <c r="F13" s="59">
        <v>191803.22546</v>
      </c>
      <c r="G13" s="59">
        <v>226354.95321</v>
      </c>
      <c r="H13" s="29">
        <v>18.014153655203096</v>
      </c>
      <c r="I13" s="29">
        <v>0.5557916795631044</v>
      </c>
      <c r="J13" s="67">
        <v>901176.62077</v>
      </c>
      <c r="K13" s="67">
        <v>1045767.88499</v>
      </c>
      <c r="L13" s="68">
        <v>16.044719857074817</v>
      </c>
      <c r="M13" s="34">
        <v>0.6539200870826413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14861.44375</v>
      </c>
      <c r="C14" s="4">
        <v>18298.77614</v>
      </c>
      <c r="D14" s="29">
        <v>23.129195573613103</v>
      </c>
      <c r="E14" s="29">
        <v>0.12113748991372669</v>
      </c>
      <c r="F14" s="59">
        <v>30593.01773</v>
      </c>
      <c r="G14" s="59">
        <v>41887.1212</v>
      </c>
      <c r="H14" s="29">
        <v>36.91725860350424</v>
      </c>
      <c r="I14" s="29">
        <v>0.1028495869591725</v>
      </c>
      <c r="J14" s="67">
        <v>82707.14971</v>
      </c>
      <c r="K14" s="67">
        <v>110948.34227</v>
      </c>
      <c r="L14" s="68">
        <v>34.14601114779487</v>
      </c>
      <c r="M14" s="34">
        <v>0.06937614998529702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185513.32575</v>
      </c>
      <c r="C15" s="11">
        <v>219979.3712</v>
      </c>
      <c r="D15" s="28">
        <v>18.578743769839406</v>
      </c>
      <c r="E15" s="28">
        <v>1.4562585309581222</v>
      </c>
      <c r="F15" s="58">
        <v>526880.87885</v>
      </c>
      <c r="G15" s="58">
        <v>615519.02177</v>
      </c>
      <c r="H15" s="28">
        <v>16.82318460929283</v>
      </c>
      <c r="I15" s="28">
        <v>1.511344664921933</v>
      </c>
      <c r="J15" s="65">
        <v>1990214.65095</v>
      </c>
      <c r="K15" s="65">
        <v>2534438.81561</v>
      </c>
      <c r="L15" s="66">
        <v>27.344998410107298</v>
      </c>
      <c r="M15" s="33">
        <v>1.584788053636936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185513.32575</v>
      </c>
      <c r="C16" s="4">
        <v>219979.3712</v>
      </c>
      <c r="D16" s="29">
        <v>18.578743769839406</v>
      </c>
      <c r="E16" s="29">
        <v>1.4562585309581222</v>
      </c>
      <c r="F16" s="59">
        <v>526880.87885</v>
      </c>
      <c r="G16" s="59">
        <v>615519.02177</v>
      </c>
      <c r="H16" s="29">
        <v>16.82318460929283</v>
      </c>
      <c r="I16" s="29">
        <v>1.511344664921933</v>
      </c>
      <c r="J16" s="67">
        <v>1990214.65095</v>
      </c>
      <c r="K16" s="67">
        <v>2534438.81561</v>
      </c>
      <c r="L16" s="68">
        <v>27.344998410107298</v>
      </c>
      <c r="M16" s="34">
        <v>1.584788053636936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390178.58351</v>
      </c>
      <c r="C17" s="11">
        <v>456638.52105</v>
      </c>
      <c r="D17" s="28">
        <v>17.03321000915383</v>
      </c>
      <c r="E17" s="28">
        <v>3.0229368245560404</v>
      </c>
      <c r="F17" s="58">
        <v>1031792.46346</v>
      </c>
      <c r="G17" s="58">
        <v>1226042.04384</v>
      </c>
      <c r="H17" s="28">
        <v>18.826419775213886</v>
      </c>
      <c r="I17" s="28">
        <v>3.010422158196053</v>
      </c>
      <c r="J17" s="65">
        <v>4145914.24573</v>
      </c>
      <c r="K17" s="65">
        <v>5029415.85216</v>
      </c>
      <c r="L17" s="66">
        <v>21.31017561060132</v>
      </c>
      <c r="M17" s="33">
        <v>3.144900602919866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390178.58351</v>
      </c>
      <c r="C18" s="4">
        <v>456638.52105</v>
      </c>
      <c r="D18" s="29">
        <v>17.03321000915383</v>
      </c>
      <c r="E18" s="29">
        <v>3.0229368245560404</v>
      </c>
      <c r="F18" s="59">
        <v>1031792.46346</v>
      </c>
      <c r="G18" s="59">
        <v>1226042.04384</v>
      </c>
      <c r="H18" s="29">
        <v>18.826419775213886</v>
      </c>
      <c r="I18" s="29">
        <v>3.010422158196053</v>
      </c>
      <c r="J18" s="67">
        <v>4145914.24573</v>
      </c>
      <c r="K18" s="67">
        <v>5029415.85216</v>
      </c>
      <c r="L18" s="68">
        <v>21.31017561060132</v>
      </c>
      <c r="M18" s="34">
        <v>3.144900602919866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11302744.29502</v>
      </c>
      <c r="C19" s="11">
        <v>12730089.832</v>
      </c>
      <c r="D19" s="28">
        <v>12.62830954787583</v>
      </c>
      <c r="E19" s="28">
        <v>84.27291075788496</v>
      </c>
      <c r="F19" s="58">
        <v>29063685.079889998</v>
      </c>
      <c r="G19" s="58">
        <v>33326892.489120003</v>
      </c>
      <c r="H19" s="28">
        <v>14.668502626254512</v>
      </c>
      <c r="I19" s="28">
        <v>81.83081168964985</v>
      </c>
      <c r="J19" s="65">
        <v>110978518.93012999</v>
      </c>
      <c r="K19" s="65">
        <v>136880136.73452002</v>
      </c>
      <c r="L19" s="66">
        <v>23.33930751112042</v>
      </c>
      <c r="M19" s="33">
        <v>85.59133648876308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1102687.0172</v>
      </c>
      <c r="C20" s="11">
        <v>1174033.80091</v>
      </c>
      <c r="D20" s="28">
        <v>6.4702660498504425</v>
      </c>
      <c r="E20" s="28">
        <v>7.772077576555855</v>
      </c>
      <c r="F20" s="58">
        <v>2859494.6253899997</v>
      </c>
      <c r="G20" s="58">
        <v>3185497.91511</v>
      </c>
      <c r="H20" s="28">
        <v>11.400730983207826</v>
      </c>
      <c r="I20" s="28">
        <v>7.821667745177212</v>
      </c>
      <c r="J20" s="65">
        <v>11320482.5801</v>
      </c>
      <c r="K20" s="65">
        <v>13215542.16254</v>
      </c>
      <c r="L20" s="66">
        <v>16.74009538931917</v>
      </c>
      <c r="M20" s="33">
        <v>8.26369656767105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755319.01496</v>
      </c>
      <c r="C21" s="4">
        <v>792338.75329</v>
      </c>
      <c r="D21" s="29">
        <v>4.9012056623466</v>
      </c>
      <c r="E21" s="29">
        <v>5.245264874578773</v>
      </c>
      <c r="F21" s="59">
        <v>2004697.24664</v>
      </c>
      <c r="G21" s="59">
        <v>2187268.33402</v>
      </c>
      <c r="H21" s="29">
        <v>9.107165068740462</v>
      </c>
      <c r="I21" s="29">
        <v>5.3706160337138265</v>
      </c>
      <c r="J21" s="67">
        <v>7939056.59102</v>
      </c>
      <c r="K21" s="67">
        <v>9036771.96248</v>
      </c>
      <c r="L21" s="68">
        <v>13.826773482149546</v>
      </c>
      <c r="M21" s="34">
        <v>5.65070585305591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158449.07969</v>
      </c>
      <c r="C22" s="4">
        <v>169667.21255</v>
      </c>
      <c r="D22" s="29">
        <v>7.07996088203722</v>
      </c>
      <c r="E22" s="29">
        <v>1.1231931628497285</v>
      </c>
      <c r="F22" s="59">
        <v>365211.7515</v>
      </c>
      <c r="G22" s="59">
        <v>443952.47264</v>
      </c>
      <c r="H22" s="29">
        <v>21.5602923007257</v>
      </c>
      <c r="I22" s="29">
        <v>1.0900803667674188</v>
      </c>
      <c r="J22" s="67">
        <v>1436518.86648</v>
      </c>
      <c r="K22" s="67">
        <v>1760381.41611</v>
      </c>
      <c r="L22" s="68">
        <v>22.54495622626819</v>
      </c>
      <c r="M22" s="34">
        <v>1.1007689043083613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188918.92255</v>
      </c>
      <c r="C23" s="4">
        <v>212027.83507</v>
      </c>
      <c r="D23" s="29">
        <v>12.23218521897081</v>
      </c>
      <c r="E23" s="29">
        <v>1.4036195391273543</v>
      </c>
      <c r="F23" s="59">
        <v>489585.62725</v>
      </c>
      <c r="G23" s="59">
        <v>554277.10845</v>
      </c>
      <c r="H23" s="29">
        <v>13.21351722749129</v>
      </c>
      <c r="I23" s="29">
        <v>1.3609713446959673</v>
      </c>
      <c r="J23" s="67">
        <v>1944907.1226</v>
      </c>
      <c r="K23" s="67">
        <v>2418388.78395</v>
      </c>
      <c r="L23" s="68">
        <v>24.344692651289083</v>
      </c>
      <c r="M23" s="34">
        <v>1.512221810306777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1518647.12164</v>
      </c>
      <c r="C24" s="11">
        <v>1558975.51107</v>
      </c>
      <c r="D24" s="28">
        <v>2.655547088941176</v>
      </c>
      <c r="E24" s="28">
        <v>10.320383112134678</v>
      </c>
      <c r="F24" s="58">
        <v>4092538.70866</v>
      </c>
      <c r="G24" s="58">
        <v>4170483.63769</v>
      </c>
      <c r="H24" s="28">
        <v>1.9045618032900877</v>
      </c>
      <c r="I24" s="28">
        <v>10.240200502401766</v>
      </c>
      <c r="J24" s="69">
        <v>14704615.103</v>
      </c>
      <c r="K24" s="69">
        <v>17633320.36013</v>
      </c>
      <c r="L24" s="70">
        <v>19.91691204846629</v>
      </c>
      <c r="M24" s="35">
        <v>11.026139309644782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1518647.12164</v>
      </c>
      <c r="C25" s="4">
        <v>1558975.51107</v>
      </c>
      <c r="D25" s="29">
        <v>2.655547088941176</v>
      </c>
      <c r="E25" s="29">
        <v>10.320383112134678</v>
      </c>
      <c r="F25" s="59">
        <v>4092538.70866</v>
      </c>
      <c r="G25" s="59">
        <v>4170483.63769</v>
      </c>
      <c r="H25" s="29">
        <v>1.9045618032900877</v>
      </c>
      <c r="I25" s="29">
        <v>10.240200502401766</v>
      </c>
      <c r="J25" s="67">
        <v>14704615.103</v>
      </c>
      <c r="K25" s="67">
        <v>17633320.36013</v>
      </c>
      <c r="L25" s="68">
        <v>19.91691204846629</v>
      </c>
      <c r="M25" s="34">
        <v>11.026139309644782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8681410.15618</v>
      </c>
      <c r="C26" s="11">
        <v>9997080.52002</v>
      </c>
      <c r="D26" s="28">
        <v>15.155030578798536</v>
      </c>
      <c r="E26" s="28">
        <v>66.18045006919442</v>
      </c>
      <c r="F26" s="58">
        <v>22111651.745839998</v>
      </c>
      <c r="G26" s="58">
        <v>25970910.936320003</v>
      </c>
      <c r="H26" s="28">
        <v>17.453509284787245</v>
      </c>
      <c r="I26" s="28">
        <v>63.76894344207088</v>
      </c>
      <c r="J26" s="65">
        <v>84953421.24702999</v>
      </c>
      <c r="K26" s="65">
        <v>106031274.21185</v>
      </c>
      <c r="L26" s="66">
        <v>24.811070178715024</v>
      </c>
      <c r="M26" s="33">
        <v>66.30150061144724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1529939.17507</v>
      </c>
      <c r="C27" s="4">
        <v>1683513.46558</v>
      </c>
      <c r="D27" s="29">
        <v>10.037934384089054</v>
      </c>
      <c r="E27" s="29">
        <v>11.144821593315601</v>
      </c>
      <c r="F27" s="59">
        <v>4057945.44903</v>
      </c>
      <c r="G27" s="59">
        <v>4520217.39486</v>
      </c>
      <c r="H27" s="29">
        <v>11.39177329109983</v>
      </c>
      <c r="I27" s="29">
        <v>11.098936348650708</v>
      </c>
      <c r="J27" s="67">
        <v>16769168.37262</v>
      </c>
      <c r="K27" s="67">
        <v>19026360.71646</v>
      </c>
      <c r="L27" s="68">
        <v>13.460371401156964</v>
      </c>
      <c r="M27" s="34">
        <v>11.897209347456908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2708841.80918</v>
      </c>
      <c r="C28" s="4">
        <v>3146222.44563</v>
      </c>
      <c r="D28" s="29">
        <v>16.146407478198242</v>
      </c>
      <c r="E28" s="29">
        <v>20.8279224172117</v>
      </c>
      <c r="F28" s="59">
        <v>7000185.92812</v>
      </c>
      <c r="G28" s="59">
        <v>8228175.36048</v>
      </c>
      <c r="H28" s="29">
        <v>17.542240234321802</v>
      </c>
      <c r="I28" s="29">
        <v>20.20345187276819</v>
      </c>
      <c r="J28" s="67">
        <v>25345455.41047</v>
      </c>
      <c r="K28" s="67">
        <v>32466104.68768</v>
      </c>
      <c r="L28" s="68">
        <v>28.094382846514232</v>
      </c>
      <c r="M28" s="34">
        <v>20.301099612372266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148505.58248</v>
      </c>
      <c r="C29" s="4">
        <v>79322.26647</v>
      </c>
      <c r="D29" s="29">
        <v>-46.58634029418879</v>
      </c>
      <c r="E29" s="29">
        <v>0.5251116348398349</v>
      </c>
      <c r="F29" s="59">
        <v>298331.71369</v>
      </c>
      <c r="G29" s="59">
        <v>178222.11304</v>
      </c>
      <c r="H29" s="29">
        <v>-40.26041990789062</v>
      </c>
      <c r="I29" s="29">
        <v>0.4376063617653187</v>
      </c>
      <c r="J29" s="67">
        <v>1089599.48749</v>
      </c>
      <c r="K29" s="67">
        <v>1366534.39499</v>
      </c>
      <c r="L29" s="68">
        <v>25.416211248221753</v>
      </c>
      <c r="M29" s="34">
        <v>0.8544958239770676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907666.74838</v>
      </c>
      <c r="C30" s="4">
        <v>1031374.66958</v>
      </c>
      <c r="D30" s="29">
        <v>13.62922255561233</v>
      </c>
      <c r="E30" s="29">
        <v>6.82767730899846</v>
      </c>
      <c r="F30" s="59">
        <v>2206416.24322</v>
      </c>
      <c r="G30" s="59">
        <v>2682134.62189</v>
      </c>
      <c r="H30" s="29">
        <v>21.56068149569757</v>
      </c>
      <c r="I30" s="29">
        <v>6.585710121092847</v>
      </c>
      <c r="J30" s="67">
        <v>9853370.11975</v>
      </c>
      <c r="K30" s="67">
        <v>11875432.9049</v>
      </c>
      <c r="L30" s="68">
        <v>20.521534871576534</v>
      </c>
      <c r="M30" s="34">
        <v>7.42572441817768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517074.92374</v>
      </c>
      <c r="C31" s="4">
        <v>636885.05555</v>
      </c>
      <c r="D31" s="29">
        <v>23.17074882367415</v>
      </c>
      <c r="E31" s="29">
        <v>4.216164862755209</v>
      </c>
      <c r="F31" s="59">
        <v>1338435.94756</v>
      </c>
      <c r="G31" s="59">
        <v>1697148.79514</v>
      </c>
      <c r="H31" s="29">
        <v>26.800897587511898</v>
      </c>
      <c r="I31" s="29">
        <v>4.167177108089401</v>
      </c>
      <c r="J31" s="67">
        <v>5353463.52336</v>
      </c>
      <c r="K31" s="67">
        <v>6958485.56227</v>
      </c>
      <c r="L31" s="68">
        <v>29.9810026145959</v>
      </c>
      <c r="M31" s="34">
        <v>4.351150527907454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611702.32564</v>
      </c>
      <c r="C32" s="4">
        <v>754600.33431</v>
      </c>
      <c r="D32" s="29">
        <v>23.36071037828593</v>
      </c>
      <c r="E32" s="29">
        <v>4.995437382643034</v>
      </c>
      <c r="F32" s="59">
        <v>1577229.48986</v>
      </c>
      <c r="G32" s="59">
        <v>1988267.58494</v>
      </c>
      <c r="H32" s="29">
        <v>26.06076653540665</v>
      </c>
      <c r="I32" s="29">
        <v>4.881989834034964</v>
      </c>
      <c r="J32" s="67">
        <v>6060522.36331</v>
      </c>
      <c r="K32" s="67">
        <v>7832989.25141</v>
      </c>
      <c r="L32" s="68">
        <v>29.246107543970083</v>
      </c>
      <c r="M32" s="34">
        <v>4.897978879365185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1169222.74048</v>
      </c>
      <c r="C33" s="4">
        <v>1293575.55227</v>
      </c>
      <c r="D33" s="29">
        <v>10.635510881267136</v>
      </c>
      <c r="E33" s="29">
        <v>8.56344130431832</v>
      </c>
      <c r="F33" s="59">
        <v>2948706.91254</v>
      </c>
      <c r="G33" s="59">
        <v>3562443.48694</v>
      </c>
      <c r="H33" s="29">
        <v>20.813753031539203</v>
      </c>
      <c r="I33" s="29">
        <v>8.747219448377207</v>
      </c>
      <c r="J33" s="67">
        <v>9918435.42084</v>
      </c>
      <c r="K33" s="67">
        <v>13218545.33248</v>
      </c>
      <c r="L33" s="68">
        <v>33.27248473792564</v>
      </c>
      <c r="M33" s="34">
        <v>8.265574453937088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256830.35075</v>
      </c>
      <c r="C34" s="4">
        <v>267216.33321</v>
      </c>
      <c r="D34" s="29">
        <v>4.043907750649677</v>
      </c>
      <c r="E34" s="29">
        <v>1.7689661658984261</v>
      </c>
      <c r="F34" s="59">
        <v>640044.61391</v>
      </c>
      <c r="G34" s="59">
        <v>715380.25892</v>
      </c>
      <c r="H34" s="29">
        <v>11.770374029050643</v>
      </c>
      <c r="I34" s="29">
        <v>1.7565438263794524</v>
      </c>
      <c r="J34" s="67">
        <v>2608449.60838</v>
      </c>
      <c r="K34" s="67">
        <v>3037869.34336</v>
      </c>
      <c r="L34" s="68">
        <v>16.462642544461286</v>
      </c>
      <c r="M34" s="34">
        <v>1.8995838503633657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340499.74223</v>
      </c>
      <c r="C35" s="4">
        <v>523384.6568</v>
      </c>
      <c r="D35" s="29">
        <v>53.71073510136913</v>
      </c>
      <c r="E35" s="29">
        <v>3.4647947545255504</v>
      </c>
      <c r="F35" s="59">
        <v>790905.56563</v>
      </c>
      <c r="G35" s="59">
        <v>860527.41719</v>
      </c>
      <c r="H35" s="29">
        <v>8.802802077204037</v>
      </c>
      <c r="I35" s="29">
        <v>2.1129379840272957</v>
      </c>
      <c r="J35" s="67">
        <v>2710812.0674</v>
      </c>
      <c r="K35" s="67">
        <v>3703199.19885</v>
      </c>
      <c r="L35" s="68">
        <v>36.608481398779524</v>
      </c>
      <c r="M35" s="34">
        <v>2.3156155178924007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147396.47138</v>
      </c>
      <c r="C36" s="11">
        <v>149111.00267</v>
      </c>
      <c r="D36" s="28">
        <v>1.1632105395384835</v>
      </c>
      <c r="E36" s="28">
        <v>0.9871115119266548</v>
      </c>
      <c r="F36" s="58">
        <v>369475.537</v>
      </c>
      <c r="G36" s="58">
        <v>407894.67921</v>
      </c>
      <c r="H36" s="28">
        <v>10.398291189167406</v>
      </c>
      <c r="I36" s="28">
        <v>1.0015441041957462</v>
      </c>
      <c r="J36" s="65">
        <v>1627192.2736</v>
      </c>
      <c r="K36" s="65">
        <v>1924537.89656</v>
      </c>
      <c r="L36" s="66">
        <v>18.273539506314926</v>
      </c>
      <c r="M36" s="33">
        <v>1.203416175783972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329519.41336</v>
      </c>
      <c r="C37" s="4">
        <v>418344.40106</v>
      </c>
      <c r="D37" s="29">
        <v>26.955919468987</v>
      </c>
      <c r="E37" s="29">
        <v>2.769430604328371</v>
      </c>
      <c r="F37" s="59">
        <v>856566.64508</v>
      </c>
      <c r="G37" s="59">
        <v>1101007.7606</v>
      </c>
      <c r="H37" s="29">
        <v>28.537314279517624</v>
      </c>
      <c r="I37" s="29">
        <v>2.7034131296794266</v>
      </c>
      <c r="J37" s="67">
        <v>3515386.4179</v>
      </c>
      <c r="K37" s="67">
        <v>4492685.82154</v>
      </c>
      <c r="L37" s="68">
        <v>27.8006252360676</v>
      </c>
      <c r="M37" s="34">
        <v>2.8092825815591738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14210.87349</v>
      </c>
      <c r="C38" s="4">
        <v>13530.33689</v>
      </c>
      <c r="D38" s="29">
        <v>-4.788844264069227</v>
      </c>
      <c r="E38" s="29">
        <v>0.08957052843325831</v>
      </c>
      <c r="F38" s="59">
        <v>27407.7002</v>
      </c>
      <c r="G38" s="59">
        <v>29491.46311</v>
      </c>
      <c r="H38" s="29">
        <v>7.602837504768099</v>
      </c>
      <c r="I38" s="29">
        <v>0.07241330301030982</v>
      </c>
      <c r="J38" s="67">
        <v>101566.18191</v>
      </c>
      <c r="K38" s="67">
        <v>128529.10135</v>
      </c>
      <c r="L38" s="68">
        <v>26.547142890428262</v>
      </c>
      <c r="M38" s="34">
        <v>0.08036942265467381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382542.65994</v>
      </c>
      <c r="C39" s="4">
        <v>377035.0526</v>
      </c>
      <c r="D39" s="29">
        <v>-1.4397367710215194</v>
      </c>
      <c r="E39" s="29">
        <v>2.495963638880491</v>
      </c>
      <c r="F39" s="59">
        <v>1019539.62487</v>
      </c>
      <c r="G39" s="59">
        <v>1102208.988</v>
      </c>
      <c r="H39" s="29">
        <v>8.108499278832923</v>
      </c>
      <c r="I39" s="29">
        <v>2.706362621991017</v>
      </c>
      <c r="J39" s="67">
        <v>4060832.46056</v>
      </c>
      <c r="K39" s="67">
        <v>5154381.96899</v>
      </c>
      <c r="L39" s="68">
        <v>26.929195406382178</v>
      </c>
      <c r="M39" s="34">
        <v>3.2230420864868754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382542.65994</v>
      </c>
      <c r="C40" s="11">
        <v>377035.0526</v>
      </c>
      <c r="D40" s="28">
        <v>-1.4397367710215194</v>
      </c>
      <c r="E40" s="28">
        <v>2.495963638880491</v>
      </c>
      <c r="F40" s="58">
        <v>1019539.62487</v>
      </c>
      <c r="G40" s="58">
        <v>1102208.988</v>
      </c>
      <c r="H40" s="28">
        <v>8.108499278832923</v>
      </c>
      <c r="I40" s="28">
        <v>2.706362621991017</v>
      </c>
      <c r="J40" s="65">
        <v>4060832.46056</v>
      </c>
      <c r="K40" s="65">
        <v>5154381.96899</v>
      </c>
      <c r="L40" s="66">
        <v>26.929195406382178</v>
      </c>
      <c r="M40" s="33">
        <v>3.2230420864868754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13551339.08241</v>
      </c>
      <c r="C41" s="49">
        <v>15105791.07511</v>
      </c>
      <c r="D41" s="50">
        <v>11.47083681728339</v>
      </c>
      <c r="E41" s="51">
        <v>100</v>
      </c>
      <c r="F41" s="49">
        <v>35264049.62705</v>
      </c>
      <c r="G41" s="49">
        <v>40161157.05379</v>
      </c>
      <c r="H41" s="50">
        <v>13.886968395664862</v>
      </c>
      <c r="I41" s="51">
        <v>98.61165667276171</v>
      </c>
      <c r="J41" s="49">
        <v>135515921.08378997</v>
      </c>
      <c r="K41" s="49">
        <v>165674601.94677</v>
      </c>
      <c r="L41" s="71">
        <v>22.254714148555887</v>
      </c>
      <c r="M41" s="52">
        <v>103.59655492141044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44"/>
      <c r="C42" s="44"/>
      <c r="D42" s="45"/>
      <c r="E42" s="45"/>
      <c r="F42" s="60">
        <v>1626015.1863600016</v>
      </c>
      <c r="G42" s="60">
        <v>565424.7813199908</v>
      </c>
      <c r="H42" s="46">
        <v>-65.22635298470053</v>
      </c>
      <c r="I42" s="46">
        <v>1.388343327238289</v>
      </c>
      <c r="J42" s="60">
        <v>9233551.987620026</v>
      </c>
      <c r="K42" s="60">
        <v>-5751714.479660034</v>
      </c>
      <c r="L42" s="72">
        <v>-162.29146148060573</v>
      </c>
      <c r="M42" s="76">
        <v>-3.5965549214104464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55"/>
      <c r="C43" s="55"/>
      <c r="D43" s="56"/>
      <c r="E43" s="56"/>
      <c r="F43" s="61">
        <v>36890064.81341</v>
      </c>
      <c r="G43" s="61">
        <v>40726581.835109994</v>
      </c>
      <c r="H43" s="57">
        <v>10.399865224160227</v>
      </c>
      <c r="I43" s="57">
        <v>100</v>
      </c>
      <c r="J43" s="61">
        <v>144749473.07141</v>
      </c>
      <c r="K43" s="61">
        <v>159922887.46710998</v>
      </c>
      <c r="L43" s="73">
        <v>10.482535151070566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 t="s">
        <v>67</v>
      </c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84" t="s">
        <v>59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thickBo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5" customFormat="1" ht="32.25" customHeight="1">
      <c r="A3" s="112" t="s">
        <v>31</v>
      </c>
      <c r="B3" s="106" t="s">
        <v>65</v>
      </c>
      <c r="C3" s="106"/>
      <c r="D3" s="106"/>
      <c r="E3" s="106"/>
      <c r="F3" s="106" t="s">
        <v>68</v>
      </c>
      <c r="G3" s="106"/>
      <c r="H3" s="106"/>
      <c r="I3" s="106"/>
      <c r="J3" s="106" t="s">
        <v>66</v>
      </c>
      <c r="K3" s="106"/>
      <c r="L3" s="106"/>
      <c r="M3" s="107"/>
    </row>
    <row r="4" spans="1:13" ht="37.5" customHeight="1">
      <c r="A4" s="113"/>
      <c r="B4" s="36">
        <v>2017</v>
      </c>
      <c r="C4" s="36">
        <v>2018</v>
      </c>
      <c r="D4" s="27" t="s">
        <v>61</v>
      </c>
      <c r="E4" s="27" t="s">
        <v>60</v>
      </c>
      <c r="F4" s="36">
        <v>2017</v>
      </c>
      <c r="G4" s="36">
        <v>2018</v>
      </c>
      <c r="H4" s="27" t="s">
        <v>61</v>
      </c>
      <c r="I4" s="27" t="s">
        <v>60</v>
      </c>
      <c r="J4" s="64" t="s">
        <v>58</v>
      </c>
      <c r="K4" s="64" t="s">
        <v>62</v>
      </c>
      <c r="L4" s="24" t="s">
        <v>63</v>
      </c>
      <c r="M4" s="32" t="s">
        <v>64</v>
      </c>
    </row>
    <row r="5" spans="1:13" ht="30" customHeight="1">
      <c r="A5" s="22" t="s">
        <v>32</v>
      </c>
      <c r="B5" s="6">
        <v>1210735.3449</v>
      </c>
      <c r="C5" s="6">
        <v>1088975.77861</v>
      </c>
      <c r="D5" s="7">
        <v>-10.056662407923397</v>
      </c>
      <c r="E5" s="17">
        <v>7.208995366050831</v>
      </c>
      <c r="F5" s="6">
        <v>3259850.70056</v>
      </c>
      <c r="G5" s="6">
        <v>3027517.55503</v>
      </c>
      <c r="H5" s="7">
        <v>-7.127110008138963</v>
      </c>
      <c r="I5" s="17">
        <v>7.538422140017237</v>
      </c>
      <c r="J5" s="14">
        <v>10817283.16045</v>
      </c>
      <c r="K5" s="14">
        <v>12695169.37669</v>
      </c>
      <c r="L5" s="15">
        <v>17.36005416873898</v>
      </c>
      <c r="M5" s="16">
        <v>7.662713069785351</v>
      </c>
    </row>
    <row r="6" spans="1:13" ht="30" customHeight="1">
      <c r="A6" s="22" t="s">
        <v>54</v>
      </c>
      <c r="B6" s="6">
        <v>148411.49423</v>
      </c>
      <c r="C6" s="6">
        <v>157269.91927</v>
      </c>
      <c r="D6" s="7">
        <v>5.968826798732786</v>
      </c>
      <c r="E6" s="17">
        <v>1.0411233578434407</v>
      </c>
      <c r="F6" s="6">
        <v>405300.7577</v>
      </c>
      <c r="G6" s="6">
        <v>462897.48327</v>
      </c>
      <c r="H6" s="7">
        <v>14.210860571011462</v>
      </c>
      <c r="I6" s="17">
        <v>1.1525999677997734</v>
      </c>
      <c r="J6" s="14">
        <v>1499527.61351</v>
      </c>
      <c r="K6" s="14">
        <v>1911650.52843</v>
      </c>
      <c r="L6" s="15">
        <v>27.483516222507465</v>
      </c>
      <c r="M6" s="16">
        <v>1.1538585311007412</v>
      </c>
    </row>
    <row r="7" spans="1:13" ht="30" customHeight="1">
      <c r="A7" s="22" t="s">
        <v>33</v>
      </c>
      <c r="B7" s="6">
        <v>170104.31633</v>
      </c>
      <c r="C7" s="6">
        <v>166496.84638</v>
      </c>
      <c r="D7" s="7">
        <v>-2.120739807096698</v>
      </c>
      <c r="E7" s="17">
        <v>1.1022054095156852</v>
      </c>
      <c r="F7" s="6">
        <v>438266.12099</v>
      </c>
      <c r="G7" s="6">
        <v>451310.46285</v>
      </c>
      <c r="H7" s="7">
        <v>2.976351863688232</v>
      </c>
      <c r="I7" s="17">
        <v>1.123748656557717</v>
      </c>
      <c r="J7" s="14">
        <v>1876200.34565</v>
      </c>
      <c r="K7" s="14">
        <v>1993357.29193</v>
      </c>
      <c r="L7" s="15">
        <v>6.244372918469515</v>
      </c>
      <c r="M7" s="16">
        <v>1.2031761468003714</v>
      </c>
    </row>
    <row r="8" spans="1:13" ht="30" customHeight="1">
      <c r="A8" s="22" t="s">
        <v>34</v>
      </c>
      <c r="B8" s="6">
        <v>208043.56748</v>
      </c>
      <c r="C8" s="6">
        <v>228370.07363</v>
      </c>
      <c r="D8" s="7">
        <v>9.770312245753075</v>
      </c>
      <c r="E8" s="17">
        <v>1.5118047938997927</v>
      </c>
      <c r="F8" s="6">
        <v>575928.47897</v>
      </c>
      <c r="G8" s="6">
        <v>636300.16505</v>
      </c>
      <c r="H8" s="7">
        <v>10.482497095467412</v>
      </c>
      <c r="I8" s="17">
        <v>1.584367114218768</v>
      </c>
      <c r="J8" s="14">
        <v>2207874.73209</v>
      </c>
      <c r="K8" s="14">
        <v>2716485.69601</v>
      </c>
      <c r="L8" s="15">
        <v>23.036223773372456</v>
      </c>
      <c r="M8" s="16">
        <v>1.6396512586055807</v>
      </c>
    </row>
    <row r="9" spans="1:13" ht="30" customHeight="1">
      <c r="A9" s="22" t="s">
        <v>53</v>
      </c>
      <c r="B9" s="6">
        <v>95886.13235</v>
      </c>
      <c r="C9" s="6">
        <v>85226.64406</v>
      </c>
      <c r="D9" s="7">
        <v>-11.116819532454523</v>
      </c>
      <c r="E9" s="17">
        <v>0.5641984827953103</v>
      </c>
      <c r="F9" s="6">
        <v>214083.55231</v>
      </c>
      <c r="G9" s="6">
        <v>214443.56955</v>
      </c>
      <c r="H9" s="7">
        <v>0.16816669758855166</v>
      </c>
      <c r="I9" s="17">
        <v>0.533957647840634</v>
      </c>
      <c r="J9" s="14">
        <v>884452.84694</v>
      </c>
      <c r="K9" s="14">
        <v>1049967.89064</v>
      </c>
      <c r="L9" s="15">
        <v>18.713834691430247</v>
      </c>
      <c r="M9" s="16">
        <v>0.633753078807666</v>
      </c>
    </row>
    <row r="10" spans="1:13" ht="30" customHeight="1">
      <c r="A10" s="22" t="s">
        <v>35</v>
      </c>
      <c r="B10" s="6">
        <v>1018261.40406</v>
      </c>
      <c r="C10" s="6">
        <v>1206053.28074</v>
      </c>
      <c r="D10" s="7">
        <v>18.442403486102737</v>
      </c>
      <c r="E10" s="17">
        <v>7.9840458188729295</v>
      </c>
      <c r="F10" s="6">
        <v>2729968.89731</v>
      </c>
      <c r="G10" s="6">
        <v>3361273.14831</v>
      </c>
      <c r="H10" s="7">
        <v>23.124961299817798</v>
      </c>
      <c r="I10" s="17">
        <v>8.369462921120688</v>
      </c>
      <c r="J10" s="14">
        <v>11040723.71305</v>
      </c>
      <c r="K10" s="14">
        <v>13476785.18475</v>
      </c>
      <c r="L10" s="15">
        <v>22.064327801452045</v>
      </c>
      <c r="M10" s="16">
        <v>8.13449075862575</v>
      </c>
    </row>
    <row r="11" spans="1:13" ht="30" customHeight="1">
      <c r="A11" s="22" t="s">
        <v>36</v>
      </c>
      <c r="B11" s="6">
        <v>731575.97932</v>
      </c>
      <c r="C11" s="6">
        <v>738842.64546</v>
      </c>
      <c r="D11" s="7">
        <v>0.9932893295313432</v>
      </c>
      <c r="E11" s="17">
        <v>4.89112183391309</v>
      </c>
      <c r="F11" s="6">
        <v>1987341.11692</v>
      </c>
      <c r="G11" s="6">
        <v>2067051.26431</v>
      </c>
      <c r="H11" s="7">
        <v>4.010894089160476</v>
      </c>
      <c r="I11" s="17">
        <v>5.146891713158281</v>
      </c>
      <c r="J11" s="14">
        <v>7781561.59387</v>
      </c>
      <c r="K11" s="14">
        <v>8871056.62214</v>
      </c>
      <c r="L11" s="15">
        <v>14.000981873975782</v>
      </c>
      <c r="M11" s="16">
        <v>5.354506072687112</v>
      </c>
    </row>
    <row r="12" spans="1:13" ht="30" customHeight="1">
      <c r="A12" s="22" t="s">
        <v>37</v>
      </c>
      <c r="B12" s="6">
        <v>647288.4185</v>
      </c>
      <c r="C12" s="6">
        <v>605790.10166</v>
      </c>
      <c r="D12" s="7">
        <v>-6.411101396834275</v>
      </c>
      <c r="E12" s="17">
        <v>4.010316961540451</v>
      </c>
      <c r="F12" s="6">
        <v>1614108.45064</v>
      </c>
      <c r="G12" s="6">
        <v>1679959.65401</v>
      </c>
      <c r="H12" s="7">
        <v>4.079726076887198</v>
      </c>
      <c r="I12" s="17">
        <v>4.183045950991749</v>
      </c>
      <c r="J12" s="14">
        <v>6443534.40119</v>
      </c>
      <c r="K12" s="14">
        <v>7466136.58368</v>
      </c>
      <c r="L12" s="15">
        <v>15.870205989761537</v>
      </c>
      <c r="M12" s="16">
        <v>4.506506426421844</v>
      </c>
    </row>
    <row r="13" spans="1:13" ht="30" customHeight="1">
      <c r="A13" s="22" t="s">
        <v>38</v>
      </c>
      <c r="B13" s="6">
        <v>3661013.66043</v>
      </c>
      <c r="C13" s="6">
        <v>4360104.51308</v>
      </c>
      <c r="D13" s="7">
        <v>19.09555433256397</v>
      </c>
      <c r="E13" s="17">
        <v>28.863794629492784</v>
      </c>
      <c r="F13" s="6">
        <v>9330386.04489</v>
      </c>
      <c r="G13" s="6">
        <v>11168304.6904</v>
      </c>
      <c r="H13" s="7">
        <v>19.69820580485605</v>
      </c>
      <c r="I13" s="17">
        <v>27.80872243158156</v>
      </c>
      <c r="J13" s="14">
        <v>36316150.41807</v>
      </c>
      <c r="K13" s="14">
        <v>46371037.46343</v>
      </c>
      <c r="L13" s="15">
        <v>27.68709494153031</v>
      </c>
      <c r="M13" s="16">
        <v>27.989225215298042</v>
      </c>
    </row>
    <row r="14" spans="1:13" ht="30" customHeight="1">
      <c r="A14" s="22" t="s">
        <v>39</v>
      </c>
      <c r="B14" s="6">
        <v>1703799.29779</v>
      </c>
      <c r="C14" s="6">
        <v>1896176.29893</v>
      </c>
      <c r="D14" s="7">
        <v>11.291060008624989</v>
      </c>
      <c r="E14" s="17">
        <v>12.552644806893651</v>
      </c>
      <c r="F14" s="6">
        <v>4466871.97019</v>
      </c>
      <c r="G14" s="6">
        <v>5080494.97296</v>
      </c>
      <c r="H14" s="7">
        <v>13.737197010907378</v>
      </c>
      <c r="I14" s="17">
        <v>12.650270424618043</v>
      </c>
      <c r="J14" s="14">
        <v>18343269.94653</v>
      </c>
      <c r="K14" s="14">
        <v>21010941.75116</v>
      </c>
      <c r="L14" s="15">
        <v>14.543054822865125</v>
      </c>
      <c r="M14" s="16">
        <v>12.682053558161352</v>
      </c>
    </row>
    <row r="15" spans="1:13" ht="30" customHeight="1">
      <c r="A15" s="22" t="s">
        <v>40</v>
      </c>
      <c r="B15" s="6">
        <v>113577.52452</v>
      </c>
      <c r="C15" s="6">
        <v>94060.07851</v>
      </c>
      <c r="D15" s="7">
        <v>-17.18425022246646</v>
      </c>
      <c r="E15" s="17">
        <v>0.6226756218347543</v>
      </c>
      <c r="F15" s="6">
        <v>323416.83033</v>
      </c>
      <c r="G15" s="6">
        <v>266557.39677</v>
      </c>
      <c r="H15" s="7">
        <v>-17.58085177632321</v>
      </c>
      <c r="I15" s="17">
        <v>0.6637194152872271</v>
      </c>
      <c r="J15" s="14">
        <v>1275738.30833</v>
      </c>
      <c r="K15" s="14">
        <v>1360766.08273</v>
      </c>
      <c r="L15" s="15">
        <v>6.664985588721974</v>
      </c>
      <c r="M15" s="16">
        <v>0.8213486356630596</v>
      </c>
    </row>
    <row r="16" spans="1:13" ht="30" customHeight="1">
      <c r="A16" s="22" t="s">
        <v>41</v>
      </c>
      <c r="B16" s="6">
        <v>1069348.12746</v>
      </c>
      <c r="C16" s="6">
        <v>1208486.40285</v>
      </c>
      <c r="D16" s="7">
        <v>13.011504094601264</v>
      </c>
      <c r="E16" s="17">
        <v>8.000153032973149</v>
      </c>
      <c r="F16" s="6">
        <v>2808500.20392</v>
      </c>
      <c r="G16" s="6">
        <v>3231742.66446</v>
      </c>
      <c r="H16" s="7">
        <v>15.070052690373808</v>
      </c>
      <c r="I16" s="17">
        <v>8.046936148108365</v>
      </c>
      <c r="J16" s="14">
        <v>11128180.83768</v>
      </c>
      <c r="K16" s="14">
        <v>13268772.61408</v>
      </c>
      <c r="L16" s="15">
        <v>19.235774540542693</v>
      </c>
      <c r="M16" s="16">
        <v>8.008935864739943</v>
      </c>
    </row>
    <row r="17" spans="1:13" ht="30" customHeight="1">
      <c r="A17" s="22" t="s">
        <v>42</v>
      </c>
      <c r="B17" s="6">
        <v>2773293.81504</v>
      </c>
      <c r="C17" s="6">
        <v>3269938.49193</v>
      </c>
      <c r="D17" s="7">
        <v>17.9081161251873</v>
      </c>
      <c r="E17" s="17">
        <v>21.646919884374135</v>
      </c>
      <c r="F17" s="6">
        <v>7110026.50232</v>
      </c>
      <c r="G17" s="6">
        <v>8513304.02682</v>
      </c>
      <c r="H17" s="7">
        <v>19.736600475991352</v>
      </c>
      <c r="I17" s="17">
        <v>21.19785546869995</v>
      </c>
      <c r="J17" s="14">
        <v>25901423.16643</v>
      </c>
      <c r="K17" s="14">
        <v>33482474.8611</v>
      </c>
      <c r="L17" s="15">
        <v>29.2688615832336</v>
      </c>
      <c r="M17" s="16">
        <v>20.2097813833032</v>
      </c>
    </row>
    <row r="18" spans="1:13" s="5" customFormat="1" ht="39" customHeight="1" thickBot="1">
      <c r="A18" s="38" t="s">
        <v>29</v>
      </c>
      <c r="B18" s="39">
        <v>13551339.08241</v>
      </c>
      <c r="C18" s="39">
        <v>15105791.07511</v>
      </c>
      <c r="D18" s="40">
        <v>11.47083681728339</v>
      </c>
      <c r="E18" s="39">
        <v>100</v>
      </c>
      <c r="F18" s="39">
        <v>35264049.62705</v>
      </c>
      <c r="G18" s="39">
        <v>40161157.05379</v>
      </c>
      <c r="H18" s="40">
        <v>13.886968395664862</v>
      </c>
      <c r="I18" s="39">
        <v>100</v>
      </c>
      <c r="J18" s="41">
        <v>135515921.08379</v>
      </c>
      <c r="K18" s="41">
        <v>165674601.94676998</v>
      </c>
      <c r="L18" s="42">
        <v>22.254714148555838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114" t="s">
        <v>69</v>
      </c>
      <c r="B1" s="115"/>
      <c r="C1" s="115"/>
      <c r="D1" s="115"/>
      <c r="E1" s="115"/>
      <c r="F1" s="115"/>
      <c r="G1" s="115"/>
      <c r="H1" s="116"/>
    </row>
    <row r="2" spans="1:8" ht="15" customHeight="1">
      <c r="A2" s="117" t="s">
        <v>70</v>
      </c>
      <c r="B2" s="118"/>
      <c r="C2" s="118"/>
      <c r="D2" s="118"/>
      <c r="E2" s="118"/>
      <c r="F2" s="118"/>
      <c r="G2" s="118"/>
      <c r="H2" s="119"/>
    </row>
    <row r="3" spans="1:8" ht="15" customHeight="1">
      <c r="A3" s="117" t="s">
        <v>71</v>
      </c>
      <c r="B3" s="118"/>
      <c r="C3" s="118"/>
      <c r="D3" s="118"/>
      <c r="E3" s="118"/>
      <c r="F3" s="118"/>
      <c r="G3" s="118"/>
      <c r="H3" s="119"/>
    </row>
    <row r="4" spans="1:8" ht="15" customHeight="1">
      <c r="A4" s="85" t="s">
        <v>72</v>
      </c>
      <c r="B4" s="86"/>
      <c r="C4" s="86"/>
      <c r="D4" s="87"/>
      <c r="E4" s="87"/>
      <c r="F4" s="87"/>
      <c r="G4" s="87"/>
      <c r="H4" s="88" t="s">
        <v>73</v>
      </c>
    </row>
    <row r="5" spans="1:8" ht="15" customHeight="1">
      <c r="A5" s="89" t="s">
        <v>74</v>
      </c>
      <c r="B5" s="120" t="s">
        <v>75</v>
      </c>
      <c r="C5" s="121"/>
      <c r="D5" s="120" t="s">
        <v>76</v>
      </c>
      <c r="E5" s="121"/>
      <c r="F5" s="120" t="s">
        <v>77</v>
      </c>
      <c r="G5" s="121"/>
      <c r="H5" s="90" t="s">
        <v>78</v>
      </c>
    </row>
    <row r="6" spans="1:8" ht="15" customHeight="1">
      <c r="A6" s="89"/>
      <c r="B6" s="91" t="s">
        <v>73</v>
      </c>
      <c r="C6" s="91" t="s">
        <v>79</v>
      </c>
      <c r="D6" s="91" t="s">
        <v>73</v>
      </c>
      <c r="E6" s="91" t="s">
        <v>79</v>
      </c>
      <c r="F6" s="91" t="s">
        <v>73</v>
      </c>
      <c r="G6" s="91" t="s">
        <v>79</v>
      </c>
      <c r="H6" s="92" t="s">
        <v>92</v>
      </c>
    </row>
    <row r="7" spans="1:8" ht="15" customHeight="1">
      <c r="A7" s="93" t="s">
        <v>80</v>
      </c>
      <c r="B7" s="94">
        <v>160247736.09000003</v>
      </c>
      <c r="C7" s="94">
        <f>B7</f>
        <v>160247736.09000003</v>
      </c>
      <c r="D7" s="94">
        <v>191920046.88</v>
      </c>
      <c r="E7" s="94">
        <f>D7</f>
        <v>191920046.88</v>
      </c>
      <c r="F7" s="95">
        <v>209200544.86</v>
      </c>
      <c r="G7" s="94">
        <f>F7</f>
        <v>209200544.86</v>
      </c>
      <c r="H7" s="96">
        <f>((F7-D7)/D7)*100</f>
        <v>9.00400883645304</v>
      </c>
    </row>
    <row r="8" spans="1:8" ht="15" customHeight="1">
      <c r="A8" s="93" t="s">
        <v>81</v>
      </c>
      <c r="B8" s="94">
        <v>171581019.69000006</v>
      </c>
      <c r="C8" s="94">
        <f>C7+B8</f>
        <v>331828755.7800001</v>
      </c>
      <c r="D8" s="94">
        <v>175964864.60999998</v>
      </c>
      <c r="E8" s="94">
        <f>E7+D8</f>
        <v>367884911.49</v>
      </c>
      <c r="F8" s="97">
        <v>198729546.56</v>
      </c>
      <c r="G8" s="94">
        <f>G7+F8</f>
        <v>407930091.42</v>
      </c>
      <c r="H8" s="96">
        <f>((F8-D8)/D8)*100</f>
        <v>12.93706104366605</v>
      </c>
    </row>
    <row r="9" spans="1:8" ht="15" customHeight="1">
      <c r="A9" s="93" t="s">
        <v>65</v>
      </c>
      <c r="B9" s="94">
        <v>184061817.59</v>
      </c>
      <c r="C9" s="94">
        <f aca="true" t="shared" si="0" ref="C9:C18">C8+B9</f>
        <v>515890573.3700001</v>
      </c>
      <c r="D9" s="94">
        <v>208043567.48000002</v>
      </c>
      <c r="E9" s="94">
        <f aca="true" t="shared" si="1" ref="E9:E18">E8+D9</f>
        <v>575928478.97</v>
      </c>
      <c r="F9" s="97">
        <v>228370073.63</v>
      </c>
      <c r="G9" s="94">
        <f>G8+F9</f>
        <v>636300165.05</v>
      </c>
      <c r="H9" s="96">
        <f>((F9-D9)/D9)*100</f>
        <v>9.770312245753061</v>
      </c>
    </row>
    <row r="10" spans="1:8" ht="15" customHeight="1">
      <c r="A10" s="93" t="s">
        <v>82</v>
      </c>
      <c r="B10" s="94">
        <v>182611293.16999996</v>
      </c>
      <c r="C10" s="94">
        <f t="shared" si="0"/>
        <v>698501866.5400001</v>
      </c>
      <c r="D10" s="94">
        <v>188533396.16000003</v>
      </c>
      <c r="E10" s="94">
        <f t="shared" si="1"/>
        <v>764461875.1300001</v>
      </c>
      <c r="F10" s="97"/>
      <c r="G10" s="94"/>
      <c r="H10" s="96"/>
    </row>
    <row r="11" spans="1:8" ht="15" customHeight="1">
      <c r="A11" s="93" t="s">
        <v>83</v>
      </c>
      <c r="B11" s="94">
        <v>176661675.11999997</v>
      </c>
      <c r="C11" s="94">
        <f t="shared" si="0"/>
        <v>875163541.6600001</v>
      </c>
      <c r="D11" s="94">
        <v>204668222.76999998</v>
      </c>
      <c r="E11" s="94">
        <f t="shared" si="1"/>
        <v>969130097.9000001</v>
      </c>
      <c r="F11" s="97"/>
      <c r="G11" s="94"/>
      <c r="H11" s="98"/>
    </row>
    <row r="12" spans="1:8" ht="15" customHeight="1">
      <c r="A12" s="93" t="s">
        <v>84</v>
      </c>
      <c r="B12" s="94">
        <v>189229307.50000006</v>
      </c>
      <c r="C12" s="94">
        <f t="shared" si="0"/>
        <v>1064392849.1600001</v>
      </c>
      <c r="D12" s="94">
        <v>204256966.40999997</v>
      </c>
      <c r="E12" s="94">
        <f t="shared" si="1"/>
        <v>1173387064.31</v>
      </c>
      <c r="F12" s="97"/>
      <c r="G12" s="94"/>
      <c r="H12" s="98"/>
    </row>
    <row r="13" spans="1:8" ht="15" customHeight="1">
      <c r="A13" s="93" t="s">
        <v>85</v>
      </c>
      <c r="B13" s="94">
        <v>142854544.09999996</v>
      </c>
      <c r="C13" s="94">
        <f t="shared" si="0"/>
        <v>1207247393.26</v>
      </c>
      <c r="D13" s="94">
        <v>198015323.92000002</v>
      </c>
      <c r="E13" s="94">
        <f t="shared" si="1"/>
        <v>1371402388.23</v>
      </c>
      <c r="F13" s="97"/>
      <c r="G13" s="94"/>
      <c r="H13" s="98"/>
    </row>
    <row r="14" spans="1:8" ht="15" customHeight="1">
      <c r="A14" s="93" t="s">
        <v>86</v>
      </c>
      <c r="B14" s="94">
        <v>196345029.85000002</v>
      </c>
      <c r="C14" s="94">
        <f t="shared" si="0"/>
        <v>1403592423.1100001</v>
      </c>
      <c r="D14" s="94">
        <v>224277660.76</v>
      </c>
      <c r="E14" s="94">
        <f t="shared" si="1"/>
        <v>1595680048.99</v>
      </c>
      <c r="F14" s="97"/>
      <c r="G14" s="94"/>
      <c r="H14" s="98"/>
    </row>
    <row r="15" spans="1:8" ht="15" customHeight="1">
      <c r="A15" s="93" t="s">
        <v>87</v>
      </c>
      <c r="B15" s="99">
        <v>177591034.45</v>
      </c>
      <c r="C15" s="94">
        <f t="shared" si="0"/>
        <v>1581183457.5600002</v>
      </c>
      <c r="D15" s="94">
        <v>198324607.59000003</v>
      </c>
      <c r="E15" s="94">
        <f t="shared" si="1"/>
        <v>1794004656.58</v>
      </c>
      <c r="F15" s="95"/>
      <c r="G15" s="94"/>
      <c r="H15" s="98"/>
    </row>
    <row r="16" spans="1:8" ht="15" customHeight="1">
      <c r="A16" s="93" t="s">
        <v>88</v>
      </c>
      <c r="B16" s="94">
        <v>186597748</v>
      </c>
      <c r="C16" s="94">
        <f t="shared" si="0"/>
        <v>1767781205.5600002</v>
      </c>
      <c r="D16" s="94">
        <v>222323954.16000003</v>
      </c>
      <c r="E16" s="94">
        <f t="shared" si="1"/>
        <v>2016328610.74</v>
      </c>
      <c r="F16" s="97"/>
      <c r="G16" s="94"/>
      <c r="H16" s="98"/>
    </row>
    <row r="17" spans="1:8" ht="15" customHeight="1">
      <c r="A17" s="93" t="s">
        <v>89</v>
      </c>
      <c r="B17" s="94">
        <v>191986315.59999993</v>
      </c>
      <c r="C17" s="94">
        <f t="shared" si="0"/>
        <v>1959767521.16</v>
      </c>
      <c r="D17" s="100">
        <v>229745661.05999997</v>
      </c>
      <c r="E17" s="94">
        <f t="shared" si="1"/>
        <v>2246074271.8</v>
      </c>
      <c r="F17" s="97"/>
      <c r="G17" s="94"/>
      <c r="H17" s="98"/>
    </row>
    <row r="18" spans="1:8" ht="15" customHeight="1">
      <c r="A18" s="93" t="s">
        <v>90</v>
      </c>
      <c r="B18" s="94">
        <v>188069305.32999995</v>
      </c>
      <c r="C18" s="94">
        <f t="shared" si="0"/>
        <v>2147836826.4900002</v>
      </c>
      <c r="D18" s="94">
        <v>201996170.64999998</v>
      </c>
      <c r="E18" s="94">
        <f t="shared" si="1"/>
        <v>2448070442.4500003</v>
      </c>
      <c r="F18" s="94"/>
      <c r="G18" s="94"/>
      <c r="H18" s="98"/>
    </row>
    <row r="19" spans="1:8" ht="15" customHeight="1" thickBot="1">
      <c r="A19" s="101" t="s">
        <v>91</v>
      </c>
      <c r="B19" s="102">
        <f>SUM(B7:B18)</f>
        <v>2147836826.4900002</v>
      </c>
      <c r="C19" s="103"/>
      <c r="D19" s="102">
        <f>SUM(D7:D18)</f>
        <v>2448070442.4500003</v>
      </c>
      <c r="E19" s="104"/>
      <c r="F19" s="102">
        <f>SUM(F7:F18)</f>
        <v>636300165.05</v>
      </c>
      <c r="G19" s="104"/>
      <c r="H19" s="10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2019-05-06T12:18:01Z</dcterms:modified>
  <cp:category/>
  <cp:version/>
  <cp:contentType/>
  <cp:contentStatus/>
</cp:coreProperties>
</file>