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<sst xmlns="http://schemas.openxmlformats.org/spreadsheetml/2006/main" count="109" uniqueCount="87">
  <si>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</si>
  <si>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</si>
  <si>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</si>
  <si>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</si>
  <si>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</si>
  <si>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</si>
  <si>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</si>
  <si>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</si>
  <si>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</si>
  <si>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</si>
  <si>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</si>
  <si>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</si>
  <si>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</si>
  <si>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</si>
  <si>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</si>
  <si>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</si>
  <si>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</si>
  <si>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</si>
  <si>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</si>
  <si>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</si>
  <si>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</si>
  <si>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</si>
  <si>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</si>
  <si>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</si>
  <si>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</si>
  <si>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</si>
  <si>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</si>
  <si>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</si>
  <si>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</si>
  <si>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</si>
  <si>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</si>
  <si>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</si>
  <si>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</si>
  <si>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</si>
  <si>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</si>
  <si>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</si>
  <si>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</si>
  <si>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</si>
  <si>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</si>
  <si>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</si>
  <si>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</si>
  <si>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</si>
  <si>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</si>
  <si>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</si>
  <si>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</si>
  <si>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</si>
  <si>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</si>
  <si>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</si>
  <si>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</si>
  <si>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</si>
  <si>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</si>
  <si>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</si>
  <si>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</si>
  <si>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</si>
  <si>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THE LAST 12 MONTHS</t>
  </si>
  <si>
    <t>T O T A L (TİM*)</t>
  </si>
  <si>
    <t>GENERAL EXPORT TOTAL</t>
  </si>
  <si>
    <t xml:space="preserve"> 2020/2021</t>
  </si>
  <si>
    <t>Export Value Exempted from Exporter Associations' Registration &amp; Warehouse and Free Zone Difference</t>
  </si>
  <si>
    <t>Service Exporters' Association General Sec.</t>
  </si>
  <si>
    <r>
      <t>West Mediterranean Exporters</t>
    </r>
    <r>
      <rPr>
        <sz val="7"/>
        <color indexed="18"/>
        <rFont val="Arial"/>
        <family val="2"/>
      </rPr>
      <t>'</t>
    </r>
    <r>
      <rPr>
        <b/>
        <sz val="7"/>
        <color indexed="18"/>
        <rFont val="Arial"/>
        <family val="2"/>
      </rPr>
      <t xml:space="preserve"> Union General Secretariat</t>
    </r>
  </si>
  <si>
    <t>Pay (2022) (%)</t>
  </si>
  <si>
    <t>Change (2021/2022) (%)</t>
  </si>
  <si>
    <t xml:space="preserve"> 2021/2022</t>
  </si>
  <si>
    <t>Change   (20-21/21-22) (%)</t>
  </si>
  <si>
    <t>Pay (21-22) (%)</t>
  </si>
  <si>
    <t>JUNE</t>
  </si>
  <si>
    <t>DENIZLI EXPORTERS' ASSOCIATION</t>
  </si>
  <si>
    <t>MONTHLY EXPORT REGISTRATION FIGURES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</si>
  <si>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</si>
  <si>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</si>
  <si>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</si>
  <si>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</si>
  <si>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</si>
  <si>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</si>
  <si>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</si>
  <si>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</si>
  <si>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</si>
  <si>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</si>
  <si>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</si>
  <si>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</si>
  <si>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>MONTHLY</t>
  </si>
  <si>
    <t>CUMULATIVE</t>
  </si>
  <si>
    <t xml:space="preserve"> </t>
  </si>
  <si>
    <t>CHANGE %</t>
  </si>
  <si>
    <t>2021/2022</t>
  </si>
  <si>
    <t>01 JANUARY - 30 SEPTEMBER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</si>
</sst>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7"/>
      <color indexed="1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1" fillId="33" borderId="11" xfId="51" applyFont="1" applyFill="1" applyBorder="1" applyAlignment="1">
      <alignment horizontal="left" vertical="center"/>
      <protection/>
    </xf>
    <xf numFmtId="0" fontId="51" fillId="33" borderId="11" xfId="51" applyFont="1" applyFill="1" applyBorder="1" applyAlignment="1">
      <alignment horizontal="left" vertical="center" wrapText="1"/>
      <protection/>
    </xf>
    <xf numFmtId="0" fontId="52" fillId="33" borderId="11" xfId="51" applyFont="1" applyFill="1" applyBorder="1" applyAlignment="1">
      <alignment horizontal="left" vertical="center"/>
      <protection/>
    </xf>
    <xf numFmtId="0" fontId="52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1" fillId="33" borderId="16" xfId="51" applyFont="1" applyFill="1" applyBorder="1" applyAlignment="1">
      <alignment horizontal="left" vertical="center" wrapText="1"/>
      <protection/>
    </xf>
    <xf numFmtId="0" fontId="53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3" fontId="17" fillId="0" borderId="18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210" fontId="17" fillId="0" borderId="22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8" fillId="0" borderId="11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26" xfId="0" applyNumberFormat="1" applyFont="1" applyBorder="1" applyAlignment="1">
      <alignment horizontal="right"/>
    </xf>
    <xf numFmtId="3" fontId="17" fillId="0" borderId="27" xfId="0" applyNumberFormat="1" applyFont="1" applyBorder="1" applyAlignment="1">
      <alignment horizontal="right"/>
    </xf>
    <xf numFmtId="3" fontId="17" fillId="0" borderId="28" xfId="0" applyNumberFormat="1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8" fillId="33" borderId="33" xfId="0" applyFont="1" applyFill="1" applyBorder="1" applyAlignment="1" quotePrefix="1">
      <alignment horizontal="center"/>
    </xf>
    <xf numFmtId="0" fontId="18" fillId="33" borderId="34" xfId="0" applyFont="1" applyFill="1" applyBorder="1" applyAlignment="1" quotePrefix="1">
      <alignment horizontal="center"/>
    </xf>
    <xf numFmtId="0" fontId="18" fillId="33" borderId="35" xfId="0" applyFont="1" applyFill="1" applyBorder="1" applyAlignment="1" quotePrefix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1" xfId="0" applyFont="1" applyBorder="1" applyAlignment="1" quotePrefix="1">
      <alignment horizontal="center"/>
    </xf>
    <xf numFmtId="0" fontId="18" fillId="0" borderId="37" xfId="0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28575</xdr:rowOff>
    </xdr:from>
    <xdr:to>
      <xdr:col>8</xdr:col>
      <xdr:colOff>0</xdr:colOff>
      <xdr:row>33</xdr:row>
      <xdr:rowOff>190500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67056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2" t="s">
        <v>2</v>
      </c>
      <c r="B3" s="69" t="s">
        <v>76</v>
      </c>
      <c r="C3" s="69"/>
      <c r="D3" s="69"/>
      <c r="E3" s="69"/>
      <c r="F3" s="69" t="s">
        <v>86</v>
      </c>
      <c r="G3" s="69"/>
      <c r="H3" s="69"/>
      <c r="I3" s="69"/>
      <c r="J3" s="69" t="s">
        <v>54</v>
      </c>
      <c r="K3" s="69"/>
      <c r="L3" s="69"/>
      <c r="M3" s="70"/>
    </row>
    <row r="4" spans="1:13" ht="33.75">
      <c r="A4" s="73"/>
      <c r="B4" s="17">
        <v>2021</v>
      </c>
      <c r="C4" s="17">
        <v>2022</v>
      </c>
      <c r="D4" s="15" t="s">
        <v>62</v>
      </c>
      <c r="E4" s="15" t="s">
        <v>61</v>
      </c>
      <c r="F4" s="17">
        <v>2021</v>
      </c>
      <c r="G4" s="17">
        <v>2022</v>
      </c>
      <c r="H4" s="15" t="s">
        <v>62</v>
      </c>
      <c r="I4" s="15" t="s">
        <v>61</v>
      </c>
      <c r="J4" s="19" t="s">
        <v>57</v>
      </c>
      <c r="K4" s="19" t="s">
        <v>63</v>
      </c>
      <c r="L4" s="15" t="s">
        <v>64</v>
      </c>
      <c r="M4" s="16" t="s">
        <v>65</v>
      </c>
    </row>
    <row r="5" spans="1:13" s="23" customFormat="1" ht="19.5" customHeight="1">
      <c r="A5" s="22" t="s">
        <v>3</v>
      </c>
      <c r="B5" s="20">
        <v>2723150.80909</v>
      </c>
      <c r="C5" s="20">
        <v>2991763.11982</v>
      </c>
      <c r="D5" s="24">
        <v>9.864026253461985</v>
      </c>
      <c r="E5" s="24">
        <v>15.10476264056439</v>
      </c>
      <c r="F5" s="20">
        <v>20648491.05662</v>
      </c>
      <c r="G5" s="20">
        <v>24496728.30826</v>
      </c>
      <c r="H5" s="24">
        <v>18.636893325947113</v>
      </c>
      <c r="I5" s="24">
        <v>14.515006653231916</v>
      </c>
      <c r="J5" s="20">
        <v>27880396.126699995</v>
      </c>
      <c r="K5" s="20">
        <v>33555318.27965</v>
      </c>
      <c r="L5" s="24">
        <v>20.354524832290135</v>
      </c>
      <c r="M5" s="25">
        <v>14.706707462274979</v>
      </c>
    </row>
    <row r="6" spans="1:13" ht="19.5" customHeight="1">
      <c r="A6" s="35" t="s">
        <v>4</v>
      </c>
      <c r="B6" s="14">
        <v>1772977.61673</v>
      </c>
      <c r="C6" s="14">
        <v>1873034.67889</v>
      </c>
      <c r="D6" s="26">
        <v>5.643447566165046</v>
      </c>
      <c r="E6" s="26">
        <v>9.456545558286503</v>
      </c>
      <c r="F6" s="14">
        <v>13298165.23914</v>
      </c>
      <c r="G6" s="14">
        <v>15224762.05748</v>
      </c>
      <c r="H6" s="26">
        <v>14.487688968321121</v>
      </c>
      <c r="I6" s="26">
        <v>9.021103544005944</v>
      </c>
      <c r="J6" s="14">
        <v>18190615.011089996</v>
      </c>
      <c r="K6" s="14">
        <v>21245136.94831</v>
      </c>
      <c r="L6" s="26">
        <v>16.79174637777667</v>
      </c>
      <c r="M6" s="27">
        <v>9.31137089777661</v>
      </c>
    </row>
    <row r="7" spans="1:13" ht="19.5" customHeight="1">
      <c r="A7" s="35" t="s">
        <v>5</v>
      </c>
      <c r="B7" s="14">
        <v>840003.30016</v>
      </c>
      <c r="C7" s="14">
        <v>1012636.26444</v>
      </c>
      <c r="D7" s="26">
        <v>20.55146262486323</v>
      </c>
      <c r="E7" s="26">
        <v>5.112580710104568</v>
      </c>
      <c r="F7" s="14">
        <v>6404203.92232</v>
      </c>
      <c r="G7" s="14">
        <v>8254243.95441</v>
      </c>
      <c r="H7" s="26">
        <v>28.88790011264664</v>
      </c>
      <c r="I7" s="26">
        <v>4.890873769264194</v>
      </c>
      <c r="J7" s="14">
        <v>8447918.77247</v>
      </c>
      <c r="K7" s="14">
        <v>10996868.65339</v>
      </c>
      <c r="L7" s="26">
        <v>30.172518812876074</v>
      </c>
      <c r="M7" s="27">
        <v>4.819734652451505</v>
      </c>
    </row>
    <row r="8" spans="1:13" ht="19.5" customHeight="1">
      <c r="A8" s="35" t="s">
        <v>6</v>
      </c>
      <c r="B8" s="14">
        <v>229150.72444</v>
      </c>
      <c r="C8" s="14">
        <v>178871.32261</v>
      </c>
      <c r="D8" s="26">
        <v>-21.9416290098463</v>
      </c>
      <c r="E8" s="26">
        <v>0.9030824844817338</v>
      </c>
      <c r="F8" s="14">
        <v>2014437.58679</v>
      </c>
      <c r="G8" s="14">
        <v>1944830.3053</v>
      </c>
      <c r="H8" s="26">
        <v>-3.455420110628455</v>
      </c>
      <c r="I8" s="26">
        <v>1.1523671433020712</v>
      </c>
      <c r="J8" s="14">
        <v>3053970.19015</v>
      </c>
      <c r="K8" s="14">
        <v>3010765.06429</v>
      </c>
      <c r="L8" s="26">
        <v>-1.4147199602455172</v>
      </c>
      <c r="M8" s="27">
        <v>1.3195655207062573</v>
      </c>
    </row>
    <row r="9" spans="1:13" ht="19.5" customHeight="1">
      <c r="A9" s="35" t="s">
        <v>7</v>
      </c>
      <c r="B9" s="14">
        <v>202730.96284</v>
      </c>
      <c r="C9" s="14">
        <v>261861.16227</v>
      </c>
      <c r="D9" s="26">
        <v>29.166832042654946</v>
      </c>
      <c r="E9" s="26">
        <v>1.3220801722793614</v>
      </c>
      <c r="F9" s="14">
        <v>1469665.45975</v>
      </c>
      <c r="G9" s="14">
        <v>1811293.50567</v>
      </c>
      <c r="H9" s="26">
        <v>23.24529325048664</v>
      </c>
      <c r="I9" s="26">
        <v>1.073242800218788</v>
      </c>
      <c r="J9" s="14">
        <v>1952255.08961</v>
      </c>
      <c r="K9" s="14">
        <v>2368438.30174</v>
      </c>
      <c r="L9" s="26">
        <v>21.31807540648495</v>
      </c>
      <c r="M9" s="27">
        <v>1.0380449666979243</v>
      </c>
    </row>
    <row r="10" spans="1:13" ht="19.5" customHeight="1">
      <c r="A10" s="35" t="s">
        <v>8</v>
      </c>
      <c r="B10" s="14">
        <v>159678.48045</v>
      </c>
      <c r="C10" s="14">
        <v>146898.75214</v>
      </c>
      <c r="D10" s="26">
        <v>-8.003413029723633</v>
      </c>
      <c r="E10" s="26">
        <v>0.7416599157099372</v>
      </c>
      <c r="F10" s="14">
        <v>1028517.17707</v>
      </c>
      <c r="G10" s="14">
        <v>1082383.79628</v>
      </c>
      <c r="H10" s="26">
        <v>5.2373086625012</v>
      </c>
      <c r="I10" s="26">
        <v>0.6413431135233321</v>
      </c>
      <c r="J10" s="14">
        <v>1499709.70575</v>
      </c>
      <c r="K10" s="14">
        <v>1622784.69161</v>
      </c>
      <c r="L10" s="26">
        <v>8.206587274065198</v>
      </c>
      <c r="M10" s="27">
        <v>0.7112380676847903</v>
      </c>
    </row>
    <row r="11" spans="1:13" ht="19.5" customHeight="1">
      <c r="A11" s="35" t="s">
        <v>9</v>
      </c>
      <c r="B11" s="14">
        <v>201450.54587</v>
      </c>
      <c r="C11" s="14">
        <v>136147.5948</v>
      </c>
      <c r="D11" s="26">
        <v>-32.41636838856783</v>
      </c>
      <c r="E11" s="26">
        <v>0.6873796558002448</v>
      </c>
      <c r="F11" s="14">
        <v>1480499.77293</v>
      </c>
      <c r="G11" s="14">
        <v>1147171.3343</v>
      </c>
      <c r="H11" s="26">
        <v>-22.514588973581706</v>
      </c>
      <c r="I11" s="26">
        <v>0.6797315682415782</v>
      </c>
      <c r="J11" s="14">
        <v>1981469.70625</v>
      </c>
      <c r="K11" s="14">
        <v>1922652.29422</v>
      </c>
      <c r="L11" s="26">
        <v>-2.968373013449395</v>
      </c>
      <c r="M11" s="27">
        <v>0.8426647784149797</v>
      </c>
    </row>
    <row r="12" spans="1:13" ht="19.5" customHeight="1">
      <c r="A12" s="35" t="s">
        <v>10</v>
      </c>
      <c r="B12" s="14">
        <v>29806.45384</v>
      </c>
      <c r="C12" s="14">
        <v>44443.52129</v>
      </c>
      <c r="D12" s="26">
        <v>49.10704080589816</v>
      </c>
      <c r="E12" s="26">
        <v>0.22438569268702976</v>
      </c>
      <c r="F12" s="14">
        <v>213865.60294</v>
      </c>
      <c r="G12" s="14">
        <v>290304.51978</v>
      </c>
      <c r="H12" s="26">
        <v>35.74156656760035</v>
      </c>
      <c r="I12" s="26">
        <v>0.17201366578610267</v>
      </c>
      <c r="J12" s="14">
        <v>291200.99254</v>
      </c>
      <c r="K12" s="14">
        <v>385873.65033</v>
      </c>
      <c r="L12" s="26">
        <v>32.5111040880108</v>
      </c>
      <c r="M12" s="27">
        <v>0.16912165295255513</v>
      </c>
    </row>
    <row r="13" spans="1:13" ht="19.5" customHeight="1">
      <c r="A13" s="35" t="s">
        <v>11</v>
      </c>
      <c r="B13" s="14">
        <v>100938.86161</v>
      </c>
      <c r="C13" s="14">
        <v>84480.33131</v>
      </c>
      <c r="D13" s="26">
        <v>-16.305444739005722</v>
      </c>
      <c r="E13" s="26">
        <v>0.4265228566326348</v>
      </c>
      <c r="F13" s="14">
        <v>570665.87185</v>
      </c>
      <c r="G13" s="14">
        <v>588476.284</v>
      </c>
      <c r="H13" s="26">
        <v>3.1209877843687615</v>
      </c>
      <c r="I13" s="26">
        <v>0.3486888971475029</v>
      </c>
      <c r="J13" s="14">
        <v>817901.20271</v>
      </c>
      <c r="K13" s="14">
        <v>800403.33744</v>
      </c>
      <c r="L13" s="26">
        <v>-2.139361723888319</v>
      </c>
      <c r="M13" s="27">
        <v>0.35080274421648033</v>
      </c>
    </row>
    <row r="14" spans="1:13" ht="19.5" customHeight="1">
      <c r="A14" s="35" t="s">
        <v>51</v>
      </c>
      <c r="B14" s="14">
        <v>9218.28752</v>
      </c>
      <c r="C14" s="14">
        <v>7695.73003</v>
      </c>
      <c r="D14" s="26">
        <v>-16.516706456558865</v>
      </c>
      <c r="E14" s="26">
        <v>0.03885407059099224</v>
      </c>
      <c r="F14" s="14">
        <v>116309.84549</v>
      </c>
      <c r="G14" s="14">
        <v>106058.35774</v>
      </c>
      <c r="H14" s="26">
        <v>-8.813946667035504</v>
      </c>
      <c r="I14" s="26">
        <v>0.06284258652237534</v>
      </c>
      <c r="J14" s="14">
        <v>146189.35161</v>
      </c>
      <c r="K14" s="14">
        <v>137350.95529</v>
      </c>
      <c r="L14" s="26">
        <v>-6.045855065818223</v>
      </c>
      <c r="M14" s="27">
        <v>0.060198514652119395</v>
      </c>
    </row>
    <row r="15" spans="1:13" ht="19.5" customHeight="1">
      <c r="A15" s="35" t="s">
        <v>12</v>
      </c>
      <c r="B15" s="14">
        <v>299483.45898</v>
      </c>
      <c r="C15" s="14">
        <v>357221.49328</v>
      </c>
      <c r="D15" s="26">
        <v>19.279206436525044</v>
      </c>
      <c r="E15" s="26">
        <v>1.8035337859325584</v>
      </c>
      <c r="F15" s="14">
        <v>2380910.1944</v>
      </c>
      <c r="G15" s="14">
        <v>3051897.41319</v>
      </c>
      <c r="H15" s="26">
        <v>28.18196252711212</v>
      </c>
      <c r="I15" s="26">
        <v>1.8083358193794912</v>
      </c>
      <c r="J15" s="14">
        <v>3098499.17292</v>
      </c>
      <c r="K15" s="14">
        <v>4069240.59925</v>
      </c>
      <c r="L15" s="26">
        <v>31.329407308351207</v>
      </c>
      <c r="M15" s="27">
        <v>1.783476782667743</v>
      </c>
    </row>
    <row r="16" spans="1:13" ht="19.5" customHeight="1">
      <c r="A16" s="35" t="s">
        <v>13</v>
      </c>
      <c r="B16" s="14">
        <v>299483.45898</v>
      </c>
      <c r="C16" s="14">
        <v>357221.49328</v>
      </c>
      <c r="D16" s="26">
        <v>19.279206436525044</v>
      </c>
      <c r="E16" s="26">
        <v>1.8035337859325584</v>
      </c>
      <c r="F16" s="14">
        <v>2380910.1944</v>
      </c>
      <c r="G16" s="14">
        <v>3051897.41319</v>
      </c>
      <c r="H16" s="26">
        <v>28.18196252711212</v>
      </c>
      <c r="I16" s="26">
        <v>1.8083358193794912</v>
      </c>
      <c r="J16" s="14">
        <v>3098499.17292</v>
      </c>
      <c r="K16" s="14">
        <v>4069240.59925</v>
      </c>
      <c r="L16" s="26">
        <v>31.329407308351207</v>
      </c>
      <c r="M16" s="27">
        <v>1.783476782667743</v>
      </c>
    </row>
    <row r="17" spans="1:13" ht="19.5" customHeight="1">
      <c r="A17" s="36" t="s">
        <v>14</v>
      </c>
      <c r="B17" s="14">
        <v>650689.73338</v>
      </c>
      <c r="C17" s="14">
        <v>761506.94765</v>
      </c>
      <c r="D17" s="26">
        <v>17.030730405774396</v>
      </c>
      <c r="E17" s="26">
        <v>3.844683296345328</v>
      </c>
      <c r="F17" s="14">
        <v>4969415.62308</v>
      </c>
      <c r="G17" s="14">
        <v>6220068.83759</v>
      </c>
      <c r="H17" s="26">
        <v>25.167007740335784</v>
      </c>
      <c r="I17" s="26">
        <v>3.6855672898464795</v>
      </c>
      <c r="J17" s="14">
        <v>6591281.94269</v>
      </c>
      <c r="K17" s="14">
        <v>8240940.73209</v>
      </c>
      <c r="L17" s="26">
        <v>25.02788992708071</v>
      </c>
      <c r="M17" s="27">
        <v>3.611859781830625</v>
      </c>
    </row>
    <row r="18" spans="1:13" ht="19.5" customHeight="1">
      <c r="A18" s="35" t="s">
        <v>15</v>
      </c>
      <c r="B18" s="14">
        <v>650689.73338</v>
      </c>
      <c r="C18" s="14">
        <v>761506.94765</v>
      </c>
      <c r="D18" s="26">
        <v>17.030730405774396</v>
      </c>
      <c r="E18" s="26">
        <v>3.844683296345328</v>
      </c>
      <c r="F18" s="14">
        <v>4969415.62308</v>
      </c>
      <c r="G18" s="14">
        <v>6220068.83759</v>
      </c>
      <c r="H18" s="26">
        <v>25.167007740335784</v>
      </c>
      <c r="I18" s="26">
        <v>3.6855672898464795</v>
      </c>
      <c r="J18" s="14">
        <v>6591281.94269</v>
      </c>
      <c r="K18" s="14">
        <v>8240940.73209</v>
      </c>
      <c r="L18" s="26">
        <v>25.02788992708071</v>
      </c>
      <c r="M18" s="27">
        <v>3.611859781830625</v>
      </c>
    </row>
    <row r="19" spans="1:13" s="23" customFormat="1" ht="19.5" customHeight="1">
      <c r="A19" s="37" t="s">
        <v>16</v>
      </c>
      <c r="B19" s="20">
        <v>15796306.945060002</v>
      </c>
      <c r="C19" s="20">
        <v>16273332.81151</v>
      </c>
      <c r="D19" s="24">
        <v>3.019856907751337</v>
      </c>
      <c r="E19" s="24">
        <v>82.16052529705486</v>
      </c>
      <c r="F19" s="20">
        <v>121946331.80648</v>
      </c>
      <c r="G19" s="20">
        <v>139282696.25820997</v>
      </c>
      <c r="H19" s="24">
        <v>14.216388631715073</v>
      </c>
      <c r="I19" s="24">
        <v>82.52894988374054</v>
      </c>
      <c r="J19" s="20">
        <v>160673626.47153002</v>
      </c>
      <c r="K19" s="20">
        <v>188075652.37969002</v>
      </c>
      <c r="L19" s="24">
        <v>17.0544640772239</v>
      </c>
      <c r="M19" s="25">
        <v>82.43025970646441</v>
      </c>
    </row>
    <row r="20" spans="1:13" ht="19.5" customHeight="1">
      <c r="A20" s="36" t="s">
        <v>17</v>
      </c>
      <c r="B20" s="14">
        <v>1386519.33526</v>
      </c>
      <c r="C20" s="14">
        <v>1392830.90812</v>
      </c>
      <c r="D20" s="26">
        <v>0.45520986974310107</v>
      </c>
      <c r="E20" s="26">
        <v>7.032100946167197</v>
      </c>
      <c r="F20" s="14">
        <v>10962395.67137</v>
      </c>
      <c r="G20" s="14">
        <v>11403600.167879999</v>
      </c>
      <c r="H20" s="26">
        <v>4.024708738275824</v>
      </c>
      <c r="I20" s="26">
        <v>6.7569566933459555</v>
      </c>
      <c r="J20" s="14">
        <v>14381902.173530001</v>
      </c>
      <c r="K20" s="14">
        <v>15493850.77914</v>
      </c>
      <c r="L20" s="26">
        <v>7.7315823191771385</v>
      </c>
      <c r="M20" s="27">
        <v>6.790683043860252</v>
      </c>
    </row>
    <row r="21" spans="1:13" ht="19.5" customHeight="1">
      <c r="A21" s="35" t="s">
        <v>18</v>
      </c>
      <c r="B21" s="14">
        <v>943332.54031</v>
      </c>
      <c r="C21" s="14">
        <v>936392.48317</v>
      </c>
      <c r="D21" s="26">
        <v>-0.7356957216507422</v>
      </c>
      <c r="E21" s="26">
        <v>4.727642406910381</v>
      </c>
      <c r="F21" s="14">
        <v>7357405.522</v>
      </c>
      <c r="G21" s="14">
        <v>7888036.58924</v>
      </c>
      <c r="H21" s="26">
        <v>7.212203617882894</v>
      </c>
      <c r="I21" s="26">
        <v>4.6738855137299735</v>
      </c>
      <c r="J21" s="14">
        <v>9598946.01617</v>
      </c>
      <c r="K21" s="14">
        <v>10672700.70894</v>
      </c>
      <c r="L21" s="26">
        <v>11.186172846072834</v>
      </c>
      <c r="M21" s="27">
        <v>4.6776575281059305</v>
      </c>
    </row>
    <row r="22" spans="1:13" ht="19.5" customHeight="1">
      <c r="A22" s="35" t="s">
        <v>19</v>
      </c>
      <c r="B22" s="14">
        <v>171826.17963</v>
      </c>
      <c r="C22" s="14">
        <v>210247.12651</v>
      </c>
      <c r="D22" s="26">
        <v>22.36035682265259</v>
      </c>
      <c r="E22" s="26">
        <v>1.061492108367634</v>
      </c>
      <c r="F22" s="14">
        <v>1265556.50179</v>
      </c>
      <c r="G22" s="14">
        <v>1534175.74202</v>
      </c>
      <c r="H22" s="26">
        <v>21.225385026276246</v>
      </c>
      <c r="I22" s="26">
        <v>0.9090426616332523</v>
      </c>
      <c r="J22" s="14">
        <v>1610105.85411</v>
      </c>
      <c r="K22" s="14">
        <v>2000093.40349</v>
      </c>
      <c r="L22" s="26">
        <v>24.221236658726948</v>
      </c>
      <c r="M22" s="27">
        <v>0.876605858338476</v>
      </c>
    </row>
    <row r="23" spans="1:13" ht="19.5" customHeight="1">
      <c r="A23" s="35" t="s">
        <v>20</v>
      </c>
      <c r="B23" s="14">
        <v>271360.61532</v>
      </c>
      <c r="C23" s="14">
        <v>246191.29844</v>
      </c>
      <c r="D23" s="26">
        <v>-9.275228407895243</v>
      </c>
      <c r="E23" s="26">
        <v>1.2429664308891821</v>
      </c>
      <c r="F23" s="14">
        <v>2339433.64758</v>
      </c>
      <c r="G23" s="14">
        <v>1981387.83662</v>
      </c>
      <c r="H23" s="26">
        <v>-15.304807269502021</v>
      </c>
      <c r="I23" s="26">
        <v>1.1740285179827306</v>
      </c>
      <c r="J23" s="14">
        <v>3172850.30325</v>
      </c>
      <c r="K23" s="14">
        <v>2821056.66671</v>
      </c>
      <c r="L23" s="26">
        <v>-11.087621630924478</v>
      </c>
      <c r="M23" s="27">
        <v>1.2364196574158464</v>
      </c>
    </row>
    <row r="24" spans="1:13" ht="19.5" customHeight="1">
      <c r="A24" s="36" t="s">
        <v>21</v>
      </c>
      <c r="B24" s="14">
        <v>2277943.55732</v>
      </c>
      <c r="C24" s="14">
        <v>2920857.16198</v>
      </c>
      <c r="D24" s="26">
        <v>28.223421190311992</v>
      </c>
      <c r="E24" s="26">
        <v>14.746773849312927</v>
      </c>
      <c r="F24" s="14">
        <v>18221430.00553</v>
      </c>
      <c r="G24" s="14">
        <v>25540664.88634</v>
      </c>
      <c r="H24" s="26">
        <v>40.16827921073535</v>
      </c>
      <c r="I24" s="26">
        <v>15.133568698975552</v>
      </c>
      <c r="J24" s="14">
        <v>23376401.69233</v>
      </c>
      <c r="K24" s="14">
        <v>32662874.62893</v>
      </c>
      <c r="L24" s="26">
        <v>39.725844288716914</v>
      </c>
      <c r="M24" s="27">
        <v>14.3155650630785</v>
      </c>
    </row>
    <row r="25" spans="1:13" ht="19.5" customHeight="1">
      <c r="A25" s="35" t="s">
        <v>22</v>
      </c>
      <c r="B25" s="14">
        <v>2277943.55732</v>
      </c>
      <c r="C25" s="14">
        <v>2920857.16198</v>
      </c>
      <c r="D25" s="26">
        <v>28.223421190311992</v>
      </c>
      <c r="E25" s="26">
        <v>14.746773849312927</v>
      </c>
      <c r="F25" s="14">
        <v>18221430.00553</v>
      </c>
      <c r="G25" s="14">
        <v>25540664.88634</v>
      </c>
      <c r="H25" s="26">
        <v>40.16827921073535</v>
      </c>
      <c r="I25" s="26">
        <v>15.133568698975552</v>
      </c>
      <c r="J25" s="14">
        <v>23376401.69233</v>
      </c>
      <c r="K25" s="14">
        <v>32662874.62893</v>
      </c>
      <c r="L25" s="26">
        <v>39.725844288716914</v>
      </c>
      <c r="M25" s="27">
        <v>14.3155650630785</v>
      </c>
    </row>
    <row r="26" spans="1:13" ht="19.5" customHeight="1">
      <c r="A26" s="35" t="s">
        <v>23</v>
      </c>
      <c r="B26" s="14">
        <v>12131844.052480001</v>
      </c>
      <c r="C26" s="14">
        <v>11959644.74141</v>
      </c>
      <c r="D26" s="26">
        <v>-1.419399312463134</v>
      </c>
      <c r="E26" s="26">
        <v>60.38165050157475</v>
      </c>
      <c r="F26" s="14">
        <v>92762506.12958</v>
      </c>
      <c r="G26" s="14">
        <v>102338431.20398998</v>
      </c>
      <c r="H26" s="26">
        <v>10.323055589974423</v>
      </c>
      <c r="I26" s="26">
        <v>60.63842449141904</v>
      </c>
      <c r="J26" s="14">
        <v>122915322.60567</v>
      </c>
      <c r="K26" s="14">
        <v>139918926.97162002</v>
      </c>
      <c r="L26" s="26">
        <v>13.83359210673841</v>
      </c>
      <c r="M26" s="27">
        <v>61.32401159952566</v>
      </c>
    </row>
    <row r="27" spans="1:13" ht="19.5" customHeight="1">
      <c r="A27" s="35" t="s">
        <v>24</v>
      </c>
      <c r="B27" s="14">
        <v>1942330.07624</v>
      </c>
      <c r="C27" s="14">
        <v>1928008.86677</v>
      </c>
      <c r="D27" s="26">
        <v>-0.7373210992913929</v>
      </c>
      <c r="E27" s="26">
        <v>9.734098300943197</v>
      </c>
      <c r="F27" s="14">
        <v>14794973.21823</v>
      </c>
      <c r="G27" s="14">
        <v>16171563.16717</v>
      </c>
      <c r="H27" s="26">
        <v>9.304443669041587</v>
      </c>
      <c r="I27" s="26">
        <v>9.58211006836715</v>
      </c>
      <c r="J27" s="14">
        <v>19807911.26858</v>
      </c>
      <c r="K27" s="14">
        <v>21617713.83311</v>
      </c>
      <c r="L27" s="26">
        <v>9.136766315188275</v>
      </c>
      <c r="M27" s="27">
        <v>9.474664811614478</v>
      </c>
    </row>
    <row r="28" spans="1:13" ht="19.5" customHeight="1">
      <c r="A28" s="35" t="s">
        <v>25</v>
      </c>
      <c r="B28" s="14">
        <v>2465093.57848</v>
      </c>
      <c r="C28" s="14">
        <v>2753507.93748</v>
      </c>
      <c r="D28" s="26">
        <v>11.699935512299648</v>
      </c>
      <c r="E28" s="26">
        <v>13.9018639373587</v>
      </c>
      <c r="F28" s="14">
        <v>21244153.13269</v>
      </c>
      <c r="G28" s="14">
        <v>22325154.22678</v>
      </c>
      <c r="H28" s="26">
        <v>5.088464046263067</v>
      </c>
      <c r="I28" s="26">
        <v>13.228287388356048</v>
      </c>
      <c r="J28" s="14">
        <v>29652024.35649</v>
      </c>
      <c r="K28" s="14">
        <v>30415584.81347</v>
      </c>
      <c r="L28" s="26">
        <v>2.5750702474816882</v>
      </c>
      <c r="M28" s="27">
        <v>13.330617353046978</v>
      </c>
    </row>
    <row r="29" spans="1:13" ht="19.5" customHeight="1">
      <c r="A29" s="35" t="s">
        <v>26</v>
      </c>
      <c r="B29" s="14">
        <v>117629.91516</v>
      </c>
      <c r="C29" s="14">
        <v>199349.70816</v>
      </c>
      <c r="D29" s="26">
        <v>69.47194758139959</v>
      </c>
      <c r="E29" s="26">
        <v>1.006473408363877</v>
      </c>
      <c r="F29" s="14">
        <v>987163.8374</v>
      </c>
      <c r="G29" s="14">
        <v>999150.65327</v>
      </c>
      <c r="H29" s="26">
        <v>1.2142681301587204</v>
      </c>
      <c r="I29" s="26">
        <v>0.5920251144274208</v>
      </c>
      <c r="J29" s="14">
        <v>1440310.35716</v>
      </c>
      <c r="K29" s="14">
        <v>1637255.64765</v>
      </c>
      <c r="L29" s="26">
        <v>13.67380922527949</v>
      </c>
      <c r="M29" s="27">
        <v>0.7175804339054316</v>
      </c>
    </row>
    <row r="30" spans="1:13" ht="19.5" customHeight="1">
      <c r="A30" s="35" t="s">
        <v>53</v>
      </c>
      <c r="B30" s="14">
        <v>1276019.17408</v>
      </c>
      <c r="C30" s="14">
        <v>1341770.3992</v>
      </c>
      <c r="D30" s="26">
        <v>5.152839898930688</v>
      </c>
      <c r="E30" s="26">
        <v>6.774307519129624</v>
      </c>
      <c r="F30" s="14">
        <v>10348537.62466</v>
      </c>
      <c r="G30" s="14">
        <v>10959556.83062</v>
      </c>
      <c r="H30" s="26">
        <v>5.904401453824495</v>
      </c>
      <c r="I30" s="26">
        <v>6.493848415638564</v>
      </c>
      <c r="J30" s="14">
        <v>13796913.47023</v>
      </c>
      <c r="K30" s="14">
        <v>14772434.0797</v>
      </c>
      <c r="L30" s="26">
        <v>7.070571338835382</v>
      </c>
      <c r="M30" s="27">
        <v>6.474498757702002</v>
      </c>
    </row>
    <row r="31" spans="1:13" ht="19.5" customHeight="1">
      <c r="A31" s="35" t="s">
        <v>27</v>
      </c>
      <c r="B31" s="14">
        <v>875250.93716</v>
      </c>
      <c r="C31" s="14">
        <v>952194.92612</v>
      </c>
      <c r="D31" s="26">
        <v>8.791077586236765</v>
      </c>
      <c r="E31" s="26">
        <v>4.807425511501619</v>
      </c>
      <c r="F31" s="14">
        <v>6830732.94265</v>
      </c>
      <c r="G31" s="14">
        <v>7484964.85254</v>
      </c>
      <c r="H31" s="26">
        <v>9.577770282967466</v>
      </c>
      <c r="I31" s="26">
        <v>4.435054071983629</v>
      </c>
      <c r="J31" s="14">
        <v>9091474.9037</v>
      </c>
      <c r="K31" s="14">
        <v>10066122.59398</v>
      </c>
      <c r="L31" s="26">
        <v>10.720457358171256</v>
      </c>
      <c r="M31" s="27">
        <v>4.411804979326948</v>
      </c>
    </row>
    <row r="32" spans="1:13" ht="19.5" customHeight="1">
      <c r="A32" s="35" t="s">
        <v>28</v>
      </c>
      <c r="B32" s="14">
        <v>1148072.5868</v>
      </c>
      <c r="C32" s="14">
        <v>1189691.25076</v>
      </c>
      <c r="D32" s="26">
        <v>3.6250899497568283</v>
      </c>
      <c r="E32" s="26">
        <v>6.00649290688734</v>
      </c>
      <c r="F32" s="14">
        <v>8783738.43573</v>
      </c>
      <c r="G32" s="14">
        <v>11114639.88572</v>
      </c>
      <c r="H32" s="26">
        <v>26.536553507883276</v>
      </c>
      <c r="I32" s="26">
        <v>6.585739526494418</v>
      </c>
      <c r="J32" s="14">
        <v>11165504.35018</v>
      </c>
      <c r="K32" s="14">
        <v>14689289.5125</v>
      </c>
      <c r="L32" s="26">
        <v>31.559570009600073</v>
      </c>
      <c r="M32" s="27">
        <v>6.438057952202938</v>
      </c>
    </row>
    <row r="33" spans="1:13" ht="19.5" customHeight="1">
      <c r="A33" s="35" t="s">
        <v>29</v>
      </c>
      <c r="B33" s="14">
        <v>2584385.10754</v>
      </c>
      <c r="C33" s="14">
        <v>1775951.45775</v>
      </c>
      <c r="D33" s="26">
        <v>-31.281469910632797</v>
      </c>
      <c r="E33" s="26">
        <v>8.966393446314031</v>
      </c>
      <c r="F33" s="14">
        <v>15720111.3175</v>
      </c>
      <c r="G33" s="14">
        <v>17082000.58463</v>
      </c>
      <c r="H33" s="26">
        <v>8.66335638230445</v>
      </c>
      <c r="I33" s="26">
        <v>10.121570073208991</v>
      </c>
      <c r="J33" s="14">
        <v>19396342.46701</v>
      </c>
      <c r="K33" s="14">
        <v>23625385.21858</v>
      </c>
      <c r="L33" s="26">
        <v>21.80330007455225</v>
      </c>
      <c r="M33" s="27">
        <v>10.354591966541632</v>
      </c>
    </row>
    <row r="34" spans="1:13" ht="19.5" customHeight="1">
      <c r="A34" s="35" t="s">
        <v>30</v>
      </c>
      <c r="B34" s="14">
        <v>414216.20968</v>
      </c>
      <c r="C34" s="14">
        <v>460515.47676</v>
      </c>
      <c r="D34" s="26">
        <v>11.177560413622672</v>
      </c>
      <c r="E34" s="26">
        <v>2.325042688936099</v>
      </c>
      <c r="F34" s="14">
        <v>3414924.69254</v>
      </c>
      <c r="G34" s="14">
        <v>4180454.0458</v>
      </c>
      <c r="H34" s="26">
        <v>22.417166473167633</v>
      </c>
      <c r="I34" s="26">
        <v>2.477037648650287</v>
      </c>
      <c r="J34" s="14">
        <v>4441581.18412</v>
      </c>
      <c r="K34" s="14">
        <v>5376273.39591</v>
      </c>
      <c r="L34" s="26">
        <v>21.044132101689556</v>
      </c>
      <c r="M34" s="27">
        <v>2.3563263328904642</v>
      </c>
    </row>
    <row r="35" spans="1:13" ht="19.5" customHeight="1">
      <c r="A35" s="35" t="s">
        <v>31</v>
      </c>
      <c r="B35" s="14">
        <v>507313.06409</v>
      </c>
      <c r="C35" s="14">
        <v>601384.60661</v>
      </c>
      <c r="D35" s="26">
        <v>18.543094822275506</v>
      </c>
      <c r="E35" s="26">
        <v>3.036260350411622</v>
      </c>
      <c r="F35" s="14">
        <v>3895236.45314</v>
      </c>
      <c r="G35" s="14">
        <v>4171524.27589</v>
      </c>
      <c r="H35" s="26">
        <v>7.092966654881275</v>
      </c>
      <c r="I35" s="26">
        <v>2.4717465065832966</v>
      </c>
      <c r="J35" s="14">
        <v>5206056.48017</v>
      </c>
      <c r="K35" s="14">
        <v>7068544.37029</v>
      </c>
      <c r="L35" s="26">
        <v>35.77540691719851</v>
      </c>
      <c r="M35" s="27">
        <v>3.098019019566577</v>
      </c>
    </row>
    <row r="36" spans="1:13" ht="19.5" customHeight="1">
      <c r="A36" s="35" t="s">
        <v>49</v>
      </c>
      <c r="B36" s="14">
        <v>239695.27696</v>
      </c>
      <c r="C36" s="14">
        <v>166567.07932</v>
      </c>
      <c r="D36" s="26">
        <v>-30.50881876667246</v>
      </c>
      <c r="E36" s="26">
        <v>0.8409610307022015</v>
      </c>
      <c r="F36" s="14">
        <v>2094416.03751</v>
      </c>
      <c r="G36" s="14">
        <v>2803318.63238</v>
      </c>
      <c r="H36" s="26">
        <v>33.84726731336515</v>
      </c>
      <c r="I36" s="26">
        <v>1.6610458379621433</v>
      </c>
      <c r="J36" s="14">
        <v>2852260.88878</v>
      </c>
      <c r="K36" s="14">
        <v>3919091.48425</v>
      </c>
      <c r="L36" s="26">
        <v>37.402980900751906</v>
      </c>
      <c r="M36" s="27">
        <v>1.7176690590866</v>
      </c>
    </row>
    <row r="37" spans="1:13" ht="19.5" customHeight="1">
      <c r="A37" s="35" t="s">
        <v>50</v>
      </c>
      <c r="B37" s="14">
        <v>550044.71753</v>
      </c>
      <c r="C37" s="14">
        <v>579217.73621</v>
      </c>
      <c r="D37" s="26">
        <v>5.303753994948393</v>
      </c>
      <c r="E37" s="26">
        <v>2.924344633001382</v>
      </c>
      <c r="F37" s="14">
        <v>4549923.65542</v>
      </c>
      <c r="G37" s="14">
        <v>4946082.37901</v>
      </c>
      <c r="H37" s="26">
        <v>8.706931227694005</v>
      </c>
      <c r="I37" s="26">
        <v>2.9306941619038884</v>
      </c>
      <c r="J37" s="14">
        <v>5936641.88085</v>
      </c>
      <c r="K37" s="14">
        <v>6588935.03387</v>
      </c>
      <c r="L37" s="26">
        <v>10.987577928931863</v>
      </c>
      <c r="M37" s="27">
        <v>2.8878146594672</v>
      </c>
    </row>
    <row r="38" spans="1:13" ht="19.5" customHeight="1">
      <c r="A38" s="35" t="s">
        <v>32</v>
      </c>
      <c r="B38" s="14">
        <v>11793.40876</v>
      </c>
      <c r="C38" s="14">
        <v>11485.29627</v>
      </c>
      <c r="D38" s="26">
        <v>-2.612582131851754</v>
      </c>
      <c r="E38" s="26">
        <v>0.05798676802505245</v>
      </c>
      <c r="F38" s="14">
        <v>98594.78211</v>
      </c>
      <c r="G38" s="14">
        <v>100021.67018</v>
      </c>
      <c r="H38" s="26">
        <v>1.4472247308260733</v>
      </c>
      <c r="I38" s="26">
        <v>0.0592656778432136</v>
      </c>
      <c r="J38" s="14">
        <v>128300.9984</v>
      </c>
      <c r="K38" s="14">
        <v>142296.98831</v>
      </c>
      <c r="L38" s="26">
        <v>10.908714729066356</v>
      </c>
      <c r="M38" s="27">
        <v>0.06236627417440072</v>
      </c>
    </row>
    <row r="39" spans="1:13" s="23" customFormat="1" ht="19.5" customHeight="1">
      <c r="A39" s="37" t="s">
        <v>33</v>
      </c>
      <c r="B39" s="20">
        <v>582749.42502</v>
      </c>
      <c r="C39" s="20">
        <v>541657.68018</v>
      </c>
      <c r="D39" s="24">
        <v>-7.051357423233781</v>
      </c>
      <c r="E39" s="24">
        <v>2.7347120623807566</v>
      </c>
      <c r="F39" s="20">
        <v>4384168.76978</v>
      </c>
      <c r="G39" s="20">
        <v>4988863.96067</v>
      </c>
      <c r="H39" s="24">
        <v>13.792698745042706</v>
      </c>
      <c r="I39" s="24">
        <v>2.9560434630275525</v>
      </c>
      <c r="J39" s="20">
        <v>5689927.73966</v>
      </c>
      <c r="K39" s="20">
        <v>6532391.98131</v>
      </c>
      <c r="L39" s="24">
        <v>14.806237973425308</v>
      </c>
      <c r="M39" s="25">
        <v>2.863032831260603</v>
      </c>
    </row>
    <row r="40" spans="1:13" ht="19.5" customHeight="1">
      <c r="A40" s="35" t="s">
        <v>34</v>
      </c>
      <c r="B40" s="14">
        <v>582749.42502</v>
      </c>
      <c r="C40" s="14">
        <v>541657.68018</v>
      </c>
      <c r="D40" s="26">
        <v>-7.051357423233781</v>
      </c>
      <c r="E40" s="26">
        <v>2.7347120623807566</v>
      </c>
      <c r="F40" s="14">
        <v>4384168.76978</v>
      </c>
      <c r="G40" s="14">
        <v>4988863.96067</v>
      </c>
      <c r="H40" s="26">
        <v>13.792698745042706</v>
      </c>
      <c r="I40" s="26">
        <v>2.9560434630275525</v>
      </c>
      <c r="J40" s="14">
        <v>5689927.73966</v>
      </c>
      <c r="K40" s="14">
        <v>6532391.98131</v>
      </c>
      <c r="L40" s="26">
        <v>14.806237973425308</v>
      </c>
      <c r="M40" s="27">
        <v>2.863032831260603</v>
      </c>
    </row>
    <row r="41" spans="1:13" ht="19.5" customHeight="1">
      <c r="A41" s="38" t="s">
        <v>55</v>
      </c>
      <c r="B41" s="30">
        <v>19102207.179170005</v>
      </c>
      <c r="C41" s="30">
        <v>19806753.611509997</v>
      </c>
      <c r="D41" s="31">
        <v>3.6882985601175178</v>
      </c>
      <c r="E41" s="32">
        <v>87.57700332936929</v>
      </c>
      <c r="F41" s="30">
        <v>146978991.63288</v>
      </c>
      <c r="G41" s="30">
        <v>168768288.52713996</v>
      </c>
      <c r="H41" s="31">
        <v>14.82476961652088</v>
      </c>
      <c r="I41" s="32">
        <v>89.66344706992054</v>
      </c>
      <c r="J41" s="30">
        <v>194243950.33789</v>
      </c>
      <c r="K41" s="30">
        <v>228163362.64065003</v>
      </c>
      <c r="L41" s="31">
        <v>17.462274754892885</v>
      </c>
      <c r="M41" s="33">
        <v>90.31644605763233</v>
      </c>
    </row>
    <row r="42" spans="1:13" ht="23.25" customHeight="1">
      <c r="A42" s="46" t="s">
        <v>58</v>
      </c>
      <c r="B42" s="30">
        <v>1613355.899829995</v>
      </c>
      <c r="C42" s="30">
        <v>2809632.9494900033</v>
      </c>
      <c r="D42" s="31">
        <v>74.14836675441944</v>
      </c>
      <c r="E42" s="31">
        <v>12.422996670630718</v>
      </c>
      <c r="F42" s="30">
        <v>13833051.719119996</v>
      </c>
      <c r="G42" s="30">
        <v>19455892.05286005</v>
      </c>
      <c r="H42" s="31">
        <v>40.64786605234899</v>
      </c>
      <c r="I42" s="31">
        <v>10.336552930079463</v>
      </c>
      <c r="J42" s="30">
        <v>17809176.18610999</v>
      </c>
      <c r="K42" s="30">
        <v>24463232.62534997</v>
      </c>
      <c r="L42" s="31">
        <v>37.363078278880266</v>
      </c>
      <c r="M42" s="34">
        <v>9.683553942367674</v>
      </c>
    </row>
    <row r="43" spans="1:13" ht="19.5" customHeight="1" thickBot="1">
      <c r="A43" s="47" t="s">
        <v>56</v>
      </c>
      <c r="B43" s="39">
        <v>20715563.079</v>
      </c>
      <c r="C43" s="40">
        <v>22616386.561</v>
      </c>
      <c r="D43" s="41">
        <v>9.175823388199008</v>
      </c>
      <c r="E43" s="42">
        <v>100</v>
      </c>
      <c r="F43" s="43">
        <v>160812043.352</v>
      </c>
      <c r="G43" s="43">
        <v>188224180.58</v>
      </c>
      <c r="H43" s="41">
        <v>17.046072331782913</v>
      </c>
      <c r="I43" s="42">
        <v>100</v>
      </c>
      <c r="J43" s="43">
        <v>212053126.524</v>
      </c>
      <c r="K43" s="43">
        <v>252626595.266</v>
      </c>
      <c r="L43" s="44">
        <v>19.133633824261462</v>
      </c>
      <c r="M43" s="45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4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4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>
      <c r="A3" s="75" t="s">
        <v>37</v>
      </c>
      <c r="B3" s="69" t="s">
        <v>76</v>
      </c>
      <c r="C3" s="69"/>
      <c r="D3" s="69"/>
      <c r="E3" s="69"/>
      <c r="F3" s="69" t="s">
        <v>86</v>
      </c>
      <c r="G3" s="69"/>
      <c r="H3" s="69"/>
      <c r="I3" s="69"/>
      <c r="J3" s="69" t="s">
        <v>54</v>
      </c>
      <c r="K3" s="69"/>
      <c r="L3" s="69"/>
      <c r="M3" s="70"/>
    </row>
    <row r="4" spans="1:13" ht="46.5" customHeight="1">
      <c r="A4" s="76"/>
      <c r="B4" s="17">
        <v>2021</v>
      </c>
      <c r="C4" s="17">
        <v>2022</v>
      </c>
      <c r="D4" s="15" t="s">
        <v>62</v>
      </c>
      <c r="E4" s="15" t="s">
        <v>61</v>
      </c>
      <c r="F4" s="17">
        <v>2021</v>
      </c>
      <c r="G4" s="17">
        <v>2022</v>
      </c>
      <c r="H4" s="15" t="s">
        <v>62</v>
      </c>
      <c r="I4" s="15" t="s">
        <v>61</v>
      </c>
      <c r="J4" s="19" t="s">
        <v>57</v>
      </c>
      <c r="K4" s="19" t="s">
        <v>63</v>
      </c>
      <c r="L4" s="15" t="s">
        <v>64</v>
      </c>
      <c r="M4" s="16" t="s">
        <v>65</v>
      </c>
    </row>
    <row r="5" spans="1:13" ht="30" customHeight="1">
      <c r="A5" s="7" t="s">
        <v>38</v>
      </c>
      <c r="B5" s="3">
        <v>1480266.87659</v>
      </c>
      <c r="C5" s="3">
        <v>1506768.04798</v>
      </c>
      <c r="D5" s="2">
        <v>1.7902968585670955</v>
      </c>
      <c r="E5" s="4">
        <v>7.607344835674609</v>
      </c>
      <c r="F5" s="3">
        <v>11323748.10281</v>
      </c>
      <c r="G5" s="3">
        <v>14906939.20042</v>
      </c>
      <c r="H5" s="2">
        <v>31.643154413871393</v>
      </c>
      <c r="I5" s="4">
        <v>8.832784482508265</v>
      </c>
      <c r="J5" s="5">
        <v>14777547.97585</v>
      </c>
      <c r="K5" s="5">
        <v>19896979.31086</v>
      </c>
      <c r="L5" s="6">
        <v>34.6433071533678</v>
      </c>
      <c r="M5" s="8">
        <v>8.72049705114011</v>
      </c>
    </row>
    <row r="6" spans="1:13" ht="30" customHeight="1">
      <c r="A6" s="7" t="s">
        <v>60</v>
      </c>
      <c r="B6" s="3">
        <v>208368.78318</v>
      </c>
      <c r="C6" s="3">
        <v>194129.62807</v>
      </c>
      <c r="D6" s="2">
        <v>-6.833631647068485</v>
      </c>
      <c r="E6" s="4">
        <v>0.9801183569890444</v>
      </c>
      <c r="F6" s="3">
        <v>1862863.56765</v>
      </c>
      <c r="G6" s="3">
        <v>1932951.56875</v>
      </c>
      <c r="H6" s="2">
        <v>3.7623797210450527</v>
      </c>
      <c r="I6" s="4">
        <v>1.1453286548196273</v>
      </c>
      <c r="J6" s="5">
        <v>2419211.79988</v>
      </c>
      <c r="K6" s="5">
        <v>2615330.72734</v>
      </c>
      <c r="L6" s="6">
        <v>8.106728293476763</v>
      </c>
      <c r="M6" s="8">
        <v>1.1462535864967343</v>
      </c>
    </row>
    <row r="7" spans="1:13" ht="30" customHeight="1">
      <c r="A7" s="7" t="s">
        <v>39</v>
      </c>
      <c r="B7" s="3">
        <v>229116.59514</v>
      </c>
      <c r="C7" s="3">
        <v>245201.93772</v>
      </c>
      <c r="D7" s="2">
        <v>7.020592537249939</v>
      </c>
      <c r="E7" s="4">
        <v>1.237971363351082</v>
      </c>
      <c r="F7" s="3">
        <v>1884606.46193</v>
      </c>
      <c r="G7" s="3">
        <v>1832745.73492</v>
      </c>
      <c r="H7" s="2">
        <v>-2.7518067064722977</v>
      </c>
      <c r="I7" s="4">
        <v>1.0859538547878749</v>
      </c>
      <c r="J7" s="5">
        <v>2541230.17206</v>
      </c>
      <c r="K7" s="5">
        <v>2489270.7445</v>
      </c>
      <c r="L7" s="6">
        <v>-2.0446564868966526</v>
      </c>
      <c r="M7" s="8">
        <v>1.09100370703272</v>
      </c>
    </row>
    <row r="8" spans="1:13" ht="30" customHeight="1">
      <c r="A8" s="7" t="s">
        <v>40</v>
      </c>
      <c r="B8" s="3">
        <v>325784.63289</v>
      </c>
      <c r="C8" s="3">
        <v>292406.83922</v>
      </c>
      <c r="D8" s="2">
        <v>-10.245355458883745</v>
      </c>
      <c r="E8" s="4">
        <v>1.476298665370776</v>
      </c>
      <c r="F8" s="3">
        <v>2447799.50794</v>
      </c>
      <c r="G8" s="3">
        <v>2696340.16764</v>
      </c>
      <c r="H8" s="2">
        <v>10.153636312688253</v>
      </c>
      <c r="I8" s="4">
        <v>1.5976580619328822</v>
      </c>
      <c r="J8" s="5">
        <v>3189412.5991</v>
      </c>
      <c r="K8" s="5">
        <v>3653378.20492</v>
      </c>
      <c r="L8" s="6">
        <v>14.547055026713169</v>
      </c>
      <c r="M8" s="8">
        <v>1.6012115892041587</v>
      </c>
    </row>
    <row r="9" spans="1:13" ht="30" customHeight="1">
      <c r="A9" s="7" t="s">
        <v>52</v>
      </c>
      <c r="B9" s="3">
        <v>141019.24564</v>
      </c>
      <c r="C9" s="3">
        <v>96161.83525</v>
      </c>
      <c r="D9" s="2">
        <v>-31.809424441621204</v>
      </c>
      <c r="E9" s="4">
        <v>0.48550023459734937</v>
      </c>
      <c r="F9" s="3">
        <v>1042196.56125</v>
      </c>
      <c r="G9" s="3">
        <v>1088972.07088</v>
      </c>
      <c r="H9" s="2">
        <v>4.488165799923376</v>
      </c>
      <c r="I9" s="4">
        <v>0.6452468531757848</v>
      </c>
      <c r="J9" s="5">
        <v>1378090.9851</v>
      </c>
      <c r="K9" s="5">
        <v>1468004.88115</v>
      </c>
      <c r="L9" s="6">
        <v>6.524525377653173</v>
      </c>
      <c r="M9" s="8">
        <v>0.6434007915030866</v>
      </c>
    </row>
    <row r="10" spans="1:13" ht="30" customHeight="1">
      <c r="A10" s="7" t="s">
        <v>41</v>
      </c>
      <c r="B10" s="3">
        <v>1483383.18321</v>
      </c>
      <c r="C10" s="3">
        <v>1507797.01643</v>
      </c>
      <c r="D10" s="2">
        <v>1.6458210863068632</v>
      </c>
      <c r="E10" s="4">
        <v>7.6125398740447645</v>
      </c>
      <c r="F10" s="3">
        <v>11815053.45279</v>
      </c>
      <c r="G10" s="3">
        <v>13699166.03148</v>
      </c>
      <c r="H10" s="2">
        <v>15.946712270227492</v>
      </c>
      <c r="I10" s="4">
        <v>8.117144607576563</v>
      </c>
      <c r="J10" s="5">
        <v>15518597.96813</v>
      </c>
      <c r="K10" s="5">
        <v>18189169.82511</v>
      </c>
      <c r="L10" s="6">
        <v>17.20884749037548</v>
      </c>
      <c r="M10" s="8">
        <v>7.9719941074664815</v>
      </c>
    </row>
    <row r="11" spans="1:13" ht="30" customHeight="1">
      <c r="A11" s="7" t="s">
        <v>42</v>
      </c>
      <c r="B11" s="3">
        <v>1092509.16094</v>
      </c>
      <c r="C11" s="3">
        <v>1121366.26794</v>
      </c>
      <c r="D11" s="2">
        <v>2.6413606431612027</v>
      </c>
      <c r="E11" s="4">
        <v>5.661534898320528</v>
      </c>
      <c r="F11" s="3">
        <v>8420892.93385</v>
      </c>
      <c r="G11" s="3">
        <v>9065860.64918</v>
      </c>
      <c r="H11" s="2">
        <v>7.659136868221933</v>
      </c>
      <c r="I11" s="4">
        <v>5.37177969172929</v>
      </c>
      <c r="J11" s="5">
        <v>11256225.76499</v>
      </c>
      <c r="K11" s="5">
        <v>12350182.85956</v>
      </c>
      <c r="L11" s="6">
        <v>9.718684729765382</v>
      </c>
      <c r="M11" s="8">
        <v>5.412868532714931</v>
      </c>
    </row>
    <row r="12" spans="1:13" ht="30" customHeight="1">
      <c r="A12" s="7" t="s">
        <v>59</v>
      </c>
      <c r="B12" s="3">
        <v>0</v>
      </c>
      <c r="C12" s="3">
        <v>905.00594</v>
      </c>
      <c r="D12" s="2"/>
      <c r="E12" s="4">
        <v>0.00456917856278117</v>
      </c>
      <c r="F12" s="3">
        <v>0</v>
      </c>
      <c r="G12" s="3">
        <v>19740.7722</v>
      </c>
      <c r="H12" s="2"/>
      <c r="I12" s="4">
        <v>0.011696967701859132</v>
      </c>
      <c r="J12" s="5">
        <v>0</v>
      </c>
      <c r="K12" s="5">
        <v>41121.5895</v>
      </c>
      <c r="L12" s="6"/>
      <c r="M12" s="8">
        <v>0.018022871430399275</v>
      </c>
    </row>
    <row r="13" spans="1:13" ht="30" customHeight="1">
      <c r="A13" s="7" t="s">
        <v>43</v>
      </c>
      <c r="B13" s="3">
        <v>819492.88048</v>
      </c>
      <c r="C13" s="3">
        <v>1050947.05323</v>
      </c>
      <c r="D13" s="2">
        <v>28.243585547006912</v>
      </c>
      <c r="E13" s="4">
        <v>5.306003567486592</v>
      </c>
      <c r="F13" s="3">
        <v>6671127.18959</v>
      </c>
      <c r="G13" s="3">
        <v>8205965.90884</v>
      </c>
      <c r="H13" s="2">
        <v>23.007187175880087</v>
      </c>
      <c r="I13" s="4">
        <v>4.8622676573036285</v>
      </c>
      <c r="J13" s="5">
        <v>8974027.94053</v>
      </c>
      <c r="K13" s="5">
        <v>11361948.79583</v>
      </c>
      <c r="L13" s="6">
        <v>26.609242484250288</v>
      </c>
      <c r="M13" s="8">
        <v>4.979742875601245</v>
      </c>
    </row>
    <row r="14" spans="1:13" ht="30" customHeight="1">
      <c r="A14" s="7" t="s">
        <v>44</v>
      </c>
      <c r="B14" s="3">
        <v>6645574.85298</v>
      </c>
      <c r="C14" s="3">
        <v>6479728.72985</v>
      </c>
      <c r="D14" s="2">
        <v>-2.4955873163573155</v>
      </c>
      <c r="E14" s="4">
        <v>32.71474395523622</v>
      </c>
      <c r="F14" s="3">
        <v>47645352.66076</v>
      </c>
      <c r="G14" s="3">
        <v>55224755.91037</v>
      </c>
      <c r="H14" s="2">
        <v>15.907959174058718</v>
      </c>
      <c r="I14" s="4">
        <v>32.72223496032501</v>
      </c>
      <c r="J14" s="5">
        <v>61247685.51791</v>
      </c>
      <c r="K14" s="5">
        <v>75284781.09257</v>
      </c>
      <c r="L14" s="6">
        <v>22.91857309539523</v>
      </c>
      <c r="M14" s="8">
        <v>32.99599910400213</v>
      </c>
    </row>
    <row r="15" spans="1:13" ht="30" customHeight="1">
      <c r="A15" s="7" t="s">
        <v>45</v>
      </c>
      <c r="B15" s="3">
        <v>2176754.19477</v>
      </c>
      <c r="C15" s="3">
        <v>2255270.99512</v>
      </c>
      <c r="D15" s="2">
        <v>3.607058644409613</v>
      </c>
      <c r="E15" s="4">
        <v>11.38637375591641</v>
      </c>
      <c r="F15" s="3">
        <v>16361366.76299</v>
      </c>
      <c r="G15" s="3">
        <v>18133882.21741</v>
      </c>
      <c r="H15" s="2">
        <v>10.833541476678416</v>
      </c>
      <c r="I15" s="4">
        <v>10.74483978931495</v>
      </c>
      <c r="J15" s="5">
        <v>21707231.01351</v>
      </c>
      <c r="K15" s="5">
        <v>24234105.77579</v>
      </c>
      <c r="L15" s="6">
        <v>11.640705167358007</v>
      </c>
      <c r="M15" s="8">
        <v>10.621383510181667</v>
      </c>
    </row>
    <row r="16" spans="1:13" ht="30" customHeight="1">
      <c r="A16" s="7" t="s">
        <v>46</v>
      </c>
      <c r="B16" s="3">
        <v>154440.19067</v>
      </c>
      <c r="C16" s="3">
        <v>156141.80786</v>
      </c>
      <c r="D16" s="2">
        <v>1.1017968720563933</v>
      </c>
      <c r="E16" s="4">
        <v>0.788326097868273</v>
      </c>
      <c r="F16" s="3">
        <v>1186768.57178</v>
      </c>
      <c r="G16" s="3">
        <v>1100021.87546</v>
      </c>
      <c r="H16" s="2">
        <v>-7.309487155519396</v>
      </c>
      <c r="I16" s="4">
        <v>0.6517941759438433</v>
      </c>
      <c r="J16" s="5">
        <v>1585255.34788</v>
      </c>
      <c r="K16" s="5">
        <v>1593995.54236</v>
      </c>
      <c r="L16" s="6">
        <v>0.5513430055093985</v>
      </c>
      <c r="M16" s="8">
        <v>0.6986202885125304</v>
      </c>
    </row>
    <row r="17" spans="1:13" ht="30" customHeight="1">
      <c r="A17" s="7" t="s">
        <v>47</v>
      </c>
      <c r="B17" s="3">
        <v>1766004.86754</v>
      </c>
      <c r="C17" s="3">
        <v>2031117.83461</v>
      </c>
      <c r="D17" s="2">
        <v>15.012017913591352</v>
      </c>
      <c r="E17" s="4">
        <v>10.254673100137355</v>
      </c>
      <c r="F17" s="3">
        <v>14037898.36883</v>
      </c>
      <c r="G17" s="3">
        <v>17589465.73195</v>
      </c>
      <c r="H17" s="2">
        <v>25.299850944967407</v>
      </c>
      <c r="I17" s="4">
        <v>10.42225757306379</v>
      </c>
      <c r="J17" s="5">
        <v>18510678.36493</v>
      </c>
      <c r="K17" s="5">
        <v>23231454.85996</v>
      </c>
      <c r="L17" s="6">
        <v>25.50299023062223</v>
      </c>
      <c r="M17" s="8">
        <v>10.181939199655291</v>
      </c>
    </row>
    <row r="18" spans="1:13" ht="30" customHeight="1">
      <c r="A18" s="7" t="s">
        <v>48</v>
      </c>
      <c r="B18" s="3">
        <v>2579491.71514</v>
      </c>
      <c r="C18" s="3">
        <v>2868810.61229</v>
      </c>
      <c r="D18" s="2">
        <v>11.216120426046707</v>
      </c>
      <c r="E18" s="4">
        <v>14.48400211644422</v>
      </c>
      <c r="F18" s="3">
        <v>22279317.49071</v>
      </c>
      <c r="G18" s="3">
        <v>23271480.68764</v>
      </c>
      <c r="H18" s="2">
        <v>4.453292599038142</v>
      </c>
      <c r="I18" s="4">
        <v>13.789012669816616</v>
      </c>
      <c r="J18" s="5">
        <v>31138754.88802</v>
      </c>
      <c r="K18" s="5">
        <v>31753638.4312</v>
      </c>
      <c r="L18" s="6">
        <v>1.9746568075416655</v>
      </c>
      <c r="M18" s="8">
        <v>13.917062785058512</v>
      </c>
    </row>
    <row r="19" spans="1:13" ht="39" customHeight="1" thickBot="1">
      <c r="A19" s="18" t="s">
        <v>35</v>
      </c>
      <c r="B19" s="9">
        <v>19102207.17917</v>
      </c>
      <c r="C19" s="9">
        <v>19806753.611509997</v>
      </c>
      <c r="D19" s="10">
        <v>3.688298560117538</v>
      </c>
      <c r="E19" s="9">
        <v>100</v>
      </c>
      <c r="F19" s="9">
        <v>146978991.63287997</v>
      </c>
      <c r="G19" s="9">
        <v>168768288.52714002</v>
      </c>
      <c r="H19" s="10">
        <v>14.824769616520944</v>
      </c>
      <c r="I19" s="9">
        <v>100</v>
      </c>
      <c r="J19" s="11">
        <v>194243950.33789003</v>
      </c>
      <c r="K19" s="11">
        <v>228163362.64065</v>
      </c>
      <c r="L19" s="12">
        <v>17.46227475489285</v>
      </c>
      <c r="M19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48" bestFit="1" customWidth="1"/>
    <col min="2" max="2" width="12.7109375" style="48" bestFit="1" customWidth="1"/>
    <col min="3" max="3" width="13.140625" style="48" bestFit="1" customWidth="1"/>
    <col min="4" max="4" width="12.7109375" style="48" bestFit="1" customWidth="1"/>
    <col min="5" max="5" width="13.140625" style="48" bestFit="1" customWidth="1"/>
    <col min="6" max="6" width="12.7109375" style="48" bestFit="1" customWidth="1"/>
    <col min="7" max="7" width="13.140625" style="48" bestFit="1" customWidth="1"/>
    <col min="8" max="8" width="10.7109375" style="48" bestFit="1" customWidth="1"/>
    <col min="9" max="16384" width="9.140625" style="48" customWidth="1"/>
  </cols>
  <sheetData>
    <row r="1" spans="1:8" ht="19.5" customHeight="1">
      <c r="A1" s="77" t="s">
        <v>67</v>
      </c>
      <c r="B1" s="78"/>
      <c r="C1" s="78"/>
      <c r="D1" s="78"/>
      <c r="E1" s="78"/>
      <c r="F1" s="78"/>
      <c r="G1" s="78"/>
      <c r="H1" s="79"/>
    </row>
    <row r="2" spans="1:8" ht="19.5" customHeight="1">
      <c r="A2" s="80" t="s">
        <v>68</v>
      </c>
      <c r="B2" s="81"/>
      <c r="C2" s="81"/>
      <c r="D2" s="81"/>
      <c r="E2" s="81"/>
      <c r="F2" s="81"/>
      <c r="G2" s="81"/>
      <c r="H2" s="82"/>
    </row>
    <row r="3" spans="1:8" ht="19.5" customHeight="1">
      <c r="A3" s="80"/>
      <c r="B3" s="81"/>
      <c r="C3" s="81"/>
      <c r="D3" s="81"/>
      <c r="E3" s="81"/>
      <c r="F3" s="81"/>
      <c r="G3" s="81"/>
      <c r="H3" s="82"/>
    </row>
    <row r="4" spans="1:8" ht="19.5" customHeight="1">
      <c r="A4" s="49"/>
      <c r="B4" s="50"/>
      <c r="C4" s="50"/>
      <c r="D4" s="50"/>
      <c r="E4" s="50"/>
      <c r="F4" s="50"/>
      <c r="G4" s="50"/>
      <c r="H4" s="51" t="s">
        <v>81</v>
      </c>
    </row>
    <row r="5" spans="1:8" ht="19.5" customHeight="1">
      <c r="A5" s="52"/>
      <c r="B5" s="83">
        <v>2020</v>
      </c>
      <c r="C5" s="84"/>
      <c r="D5" s="83">
        <v>2021</v>
      </c>
      <c r="E5" s="85"/>
      <c r="F5" s="83">
        <v>2022</v>
      </c>
      <c r="G5" s="85"/>
      <c r="H5" s="53" t="s">
        <v>84</v>
      </c>
    </row>
    <row r="6" spans="1:8" ht="19.5" customHeight="1">
      <c r="A6" s="52"/>
      <c r="B6" s="54" t="s">
        <v>81</v>
      </c>
      <c r="C6" s="54" t="s">
        <v>82</v>
      </c>
      <c r="D6" s="54" t="s">
        <v>81</v>
      </c>
      <c r="E6" s="54" t="s">
        <v>82</v>
      </c>
      <c r="F6" s="54" t="s">
        <v>81</v>
      </c>
      <c r="G6" s="55" t="s">
        <v>82</v>
      </c>
      <c r="H6" s="56" t="s">
        <v>85</v>
      </c>
    </row>
    <row r="7" spans="1:8" ht="19.5" customHeight="1">
      <c r="A7" s="57" t="s">
        <v>69</v>
      </c>
      <c r="B7" s="58">
        <v>205303358.99</v>
      </c>
      <c r="C7" s="59">
        <f>B7</f>
        <v>205303358.99</v>
      </c>
      <c r="D7" s="58">
        <v>219595870.61</v>
      </c>
      <c r="E7" s="59">
        <f>D7</f>
        <v>219595870.61</v>
      </c>
      <c r="F7" s="58">
        <v>266448386.72</v>
      </c>
      <c r="G7" s="59">
        <v>266448386.72</v>
      </c>
      <c r="H7" s="60">
        <f aca="true" t="shared" si="0" ref="H7:H15">((F7-D7)/D7)*100</f>
        <v>21.335791051011867</v>
      </c>
    </row>
    <row r="8" spans="1:8" ht="19.5" customHeight="1">
      <c r="A8" s="57" t="s">
        <v>70</v>
      </c>
      <c r="B8" s="61">
        <v>191450694.21</v>
      </c>
      <c r="C8" s="62">
        <f>C7+B8</f>
        <v>396754053.20000005</v>
      </c>
      <c r="D8" s="61">
        <v>240354704.59</v>
      </c>
      <c r="E8" s="62">
        <f>E7+D8</f>
        <v>459950575.20000005</v>
      </c>
      <c r="F8" s="58">
        <v>286344651.25</v>
      </c>
      <c r="G8" s="59">
        <v>552793037.97</v>
      </c>
      <c r="H8" s="60">
        <f t="shared" si="0"/>
        <v>19.13419865795854</v>
      </c>
    </row>
    <row r="9" spans="1:8" ht="19.5" customHeight="1">
      <c r="A9" s="63" t="s">
        <v>71</v>
      </c>
      <c r="B9" s="61">
        <v>181782683.56</v>
      </c>
      <c r="C9" s="62">
        <f aca="true" t="shared" si="1" ref="C9:C18">C8+B9</f>
        <v>578536736.76</v>
      </c>
      <c r="D9" s="61">
        <v>258801994.95</v>
      </c>
      <c r="E9" s="62">
        <f aca="true" t="shared" si="2" ref="E9:E18">E8+D9</f>
        <v>718752570.1500001</v>
      </c>
      <c r="F9" s="58">
        <v>343833404.09</v>
      </c>
      <c r="G9" s="59">
        <v>896626442.06</v>
      </c>
      <c r="H9" s="60">
        <f t="shared" si="0"/>
        <v>32.85577808487445</v>
      </c>
    </row>
    <row r="10" spans="1:8" ht="19.5" customHeight="1">
      <c r="A10" s="57" t="s">
        <v>72</v>
      </c>
      <c r="B10" s="61">
        <v>120911822.87</v>
      </c>
      <c r="C10" s="62">
        <f t="shared" si="1"/>
        <v>699448559.63</v>
      </c>
      <c r="D10" s="61">
        <v>276384270.04</v>
      </c>
      <c r="E10" s="62">
        <f t="shared" si="2"/>
        <v>995136840.19</v>
      </c>
      <c r="F10" s="58">
        <v>362286634.41</v>
      </c>
      <c r="G10" s="59">
        <v>1258913076.47</v>
      </c>
      <c r="H10" s="60">
        <f t="shared" si="0"/>
        <v>31.080771838993478</v>
      </c>
    </row>
    <row r="11" spans="1:8" ht="19.5" customHeight="1">
      <c r="A11" s="57" t="s">
        <v>73</v>
      </c>
      <c r="B11" s="61">
        <v>125665611.11</v>
      </c>
      <c r="C11" s="62">
        <f t="shared" si="1"/>
        <v>825114170.74</v>
      </c>
      <c r="D11" s="61">
        <v>254285966.68</v>
      </c>
      <c r="E11" s="62">
        <f t="shared" si="2"/>
        <v>1249422806.8700001</v>
      </c>
      <c r="F11" s="58">
        <v>266473086.98</v>
      </c>
      <c r="G11" s="59">
        <v>1525386163.45</v>
      </c>
      <c r="H11" s="60">
        <f t="shared" si="0"/>
        <v>4.792683001392904</v>
      </c>
    </row>
    <row r="12" spans="1:8" ht="19.5" customHeight="1">
      <c r="A12" s="57" t="s">
        <v>66</v>
      </c>
      <c r="B12" s="61">
        <v>182360293.76</v>
      </c>
      <c r="C12" s="62">
        <f t="shared" si="1"/>
        <v>1007474464.5</v>
      </c>
      <c r="D12" s="61">
        <v>313764532.49</v>
      </c>
      <c r="E12" s="62">
        <f t="shared" si="2"/>
        <v>1563187339.3600001</v>
      </c>
      <c r="F12" s="58">
        <v>342674867.72</v>
      </c>
      <c r="G12" s="59">
        <v>1868061031.17</v>
      </c>
      <c r="H12" s="60">
        <f t="shared" si="0"/>
        <v>9.214022694206657</v>
      </c>
    </row>
    <row r="13" spans="1:8" ht="19.5" customHeight="1">
      <c r="A13" s="57" t="s">
        <v>74</v>
      </c>
      <c r="B13" s="61">
        <v>216142830.57</v>
      </c>
      <c r="C13" s="62">
        <f t="shared" si="1"/>
        <v>1223617295.07</v>
      </c>
      <c r="D13" s="61">
        <v>254659905.71</v>
      </c>
      <c r="E13" s="62">
        <f t="shared" si="2"/>
        <v>1817847245.0700002</v>
      </c>
      <c r="F13" s="58">
        <v>241020439.73</v>
      </c>
      <c r="G13" s="59">
        <v>2109081470.9</v>
      </c>
      <c r="H13" s="60">
        <f t="shared" si="0"/>
        <v>-5.355953439931092</v>
      </c>
    </row>
    <row r="14" spans="1:8" ht="19.5" customHeight="1">
      <c r="A14" s="57" t="s">
        <v>75</v>
      </c>
      <c r="B14" s="61">
        <v>194337844.37</v>
      </c>
      <c r="C14" s="62">
        <f t="shared" si="1"/>
        <v>1417955139.44</v>
      </c>
      <c r="D14" s="61">
        <v>304167629.98</v>
      </c>
      <c r="E14" s="62">
        <f t="shared" si="2"/>
        <v>2122014875.0500002</v>
      </c>
      <c r="F14" s="58">
        <v>294851857.52</v>
      </c>
      <c r="G14" s="59">
        <v>2403933328.42</v>
      </c>
      <c r="H14" s="60">
        <f t="shared" si="0"/>
        <v>-3.0627100130979024</v>
      </c>
    </row>
    <row r="15" spans="1:8" ht="19.5" customHeight="1">
      <c r="A15" s="57" t="s">
        <v>76</v>
      </c>
      <c r="B15" s="61">
        <v>240073338.98</v>
      </c>
      <c r="C15" s="62">
        <f t="shared" si="1"/>
        <v>1658028478.42</v>
      </c>
      <c r="D15" s="61">
        <v>325784632.89</v>
      </c>
      <c r="E15" s="62">
        <f t="shared" si="2"/>
        <v>2447799507.94</v>
      </c>
      <c r="F15" s="58">
        <v>292406839.22</v>
      </c>
      <c r="G15" s="59">
        <v>2696340167.6400003</v>
      </c>
      <c r="H15" s="60">
        <f t="shared" si="0"/>
        <v>-10.245355458883736</v>
      </c>
    </row>
    <row r="16" spans="1:8" ht="19.5" customHeight="1">
      <c r="A16" s="57" t="s">
        <v>77</v>
      </c>
      <c r="B16" s="61">
        <v>251924316.29</v>
      </c>
      <c r="C16" s="62">
        <f t="shared" si="1"/>
        <v>1909952794.71</v>
      </c>
      <c r="D16" s="61">
        <v>305070731.64</v>
      </c>
      <c r="E16" s="62">
        <f t="shared" si="2"/>
        <v>2752870239.58</v>
      </c>
      <c r="F16" s="58"/>
      <c r="G16" s="59"/>
      <c r="H16" s="60"/>
    </row>
    <row r="17" spans="1:8" ht="19.5" customHeight="1">
      <c r="A17" s="57" t="s">
        <v>78</v>
      </c>
      <c r="B17" s="61">
        <v>240352957.41</v>
      </c>
      <c r="C17" s="62">
        <f t="shared" si="1"/>
        <v>2150305752.12</v>
      </c>
      <c r="D17" s="61">
        <v>321457923</v>
      </c>
      <c r="E17" s="62">
        <f t="shared" si="2"/>
        <v>3074328162.58</v>
      </c>
      <c r="F17" s="58"/>
      <c r="G17" s="59"/>
      <c r="H17" s="60"/>
    </row>
    <row r="18" spans="1:8" ht="19.5" customHeight="1">
      <c r="A18" s="57" t="s">
        <v>79</v>
      </c>
      <c r="B18" s="61">
        <v>249335817.46</v>
      </c>
      <c r="C18" s="62">
        <f t="shared" si="1"/>
        <v>2399641569.58</v>
      </c>
      <c r="D18" s="61">
        <v>330509382.64</v>
      </c>
      <c r="E18" s="62">
        <f t="shared" si="2"/>
        <v>3404837545.22</v>
      </c>
      <c r="F18" s="58"/>
      <c r="G18" s="59"/>
      <c r="H18" s="60"/>
    </row>
    <row r="19" spans="1:8" ht="19.5" customHeight="1" thickBot="1">
      <c r="A19" s="64" t="s">
        <v>80</v>
      </c>
      <c r="B19" s="65">
        <f>SUM(B7:B18)</f>
        <v>2399641569.58</v>
      </c>
      <c r="C19" s="66" t="s">
        <v>83</v>
      </c>
      <c r="D19" s="65">
        <f>SUM(D7:D18)</f>
        <v>3404837545.22</v>
      </c>
      <c r="E19" s="66" t="s">
        <v>83</v>
      </c>
      <c r="F19" s="65">
        <f>SUM(F7:F18)</f>
        <v>2696340167.6400003</v>
      </c>
      <c r="G19" s="67" t="s">
        <v>83</v>
      </c>
      <c r="H19" s="6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3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2022-07-04T09:04:34Z</cp:lastPrinted>
  <dcterms:created xsi:type="dcterms:W3CDTF">2010-11-12T12:53:26Z</dcterms:created>
  <dcterms:modified xsi:type="dcterms:W3CDTF">2022-10-04T11:44:40Z</dcterms:modified>
  <cp:category/>
  <cp:version/>
  <cp:contentType/>
  <cp:contentStatus/>
</cp:coreProperties>
</file>