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<sst xmlns="http://schemas.openxmlformats.org/spreadsheetml/2006/main" count="112" uniqueCount="88">
  <si>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</si>
  <si>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</si>
  <si>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</si>
  <si>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</si>
  <si>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</si>
  <si>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</si>
  <si>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</si>
  <si>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</si>
  <si>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</si>
  <si>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</si>
  <si>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</si>
  <si>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</si>
  <si>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</si>
  <si>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</si>
  <si>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</si>
  <si>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</si>
  <si>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</si>
  <si>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</si>
  <si>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</si>
  <si>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</si>
  <si>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</si>
  <si>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</si>
  <si>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</si>
  <si>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</si>
  <si>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</si>
  <si>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</si>
  <si>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</si>
  <si>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</si>
  <si>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</si>
  <si>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</si>
  <si>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</si>
  <si>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</si>
  <si>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</si>
  <si>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</si>
  <si>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</si>
  <si>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</si>
  <si>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</si>
  <si>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</si>
  <si>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</si>
  <si>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</si>
  <si>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</si>
  <si>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</si>
  <si>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</si>
  <si>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</si>
  <si>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</si>
  <si>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</si>
  <si>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</si>
  <si>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</si>
  <si>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</si>
  <si>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</si>
  <si>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</si>
  <si>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</si>
  <si>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</si>
  <si>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</si>
  <si>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THE LAST 12 MONTHS</t>
  </si>
  <si>
    <t>T O T A L (TİM*)</t>
  </si>
  <si>
    <t>GENERAL EXPORT TOTAL</t>
  </si>
  <si>
    <t xml:space="preserve"> 2019/2020</t>
  </si>
  <si>
    <t>Pay (2021) (%)</t>
  </si>
  <si>
    <t>Change (2020/2021) (%)</t>
  </si>
  <si>
    <t xml:space="preserve"> 2020/2021</t>
  </si>
  <si>
    <t>Change   (19-20/20-21) (%)</t>
  </si>
  <si>
    <t>Pay (20-21) (%)</t>
  </si>
  <si>
    <t>Export Value Exempted from Exporter Associations' Registration &amp; Warehouse and Free Zone Difference</t>
  </si>
  <si>
    <t>NOVEMBER</t>
  </si>
  <si>
    <t>Service Exporters' Association General Sec.</t>
  </si>
  <si>
    <r>
      <t>West Mediterranean Exporters</t>
    </r>
    <r>
      <rPr>
        <sz val="7"/>
        <color indexed="18"/>
        <rFont val="Arial"/>
        <family val="2"/>
      </rPr>
      <t>'</t>
    </r>
    <r>
      <rPr>
        <b/>
        <sz val="7"/>
        <color indexed="18"/>
        <rFont val="Arial"/>
        <family val="2"/>
      </rPr>
      <t xml:space="preserve"> Union General Secretariat</t>
    </r>
  </si>
  <si>
    <t/>
  </si>
  <si>
    <t>01 JANUARY - 30 NOVEMBER</t>
  </si>
  <si>
    <t>DENIZLI EXPORTERS' ASSOCIATION</t>
  </si>
  <si>
    <t>MONTHLY EXPORT REGISTRATION FIGURES</t>
  </si>
  <si>
    <t>MONTHLY</t>
  </si>
  <si>
    <t>CHANGE %</t>
  </si>
  <si>
    <t>CUMULATIVE</t>
  </si>
  <si>
    <t>2020/2021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</si>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</sst>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7"/>
      <color indexed="1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1" fillId="33" borderId="11" xfId="51" applyFont="1" applyFill="1" applyBorder="1" applyAlignment="1">
      <alignment horizontal="left" vertical="center"/>
      <protection/>
    </xf>
    <xf numFmtId="0" fontId="51" fillId="33" borderId="11" xfId="51" applyFont="1" applyFill="1" applyBorder="1" applyAlignment="1">
      <alignment horizontal="left" vertical="center" wrapText="1"/>
      <protection/>
    </xf>
    <xf numFmtId="0" fontId="52" fillId="33" borderId="11" xfId="51" applyFont="1" applyFill="1" applyBorder="1" applyAlignment="1">
      <alignment horizontal="left" vertical="center"/>
      <protection/>
    </xf>
    <xf numFmtId="0" fontId="52" fillId="0" borderId="16" xfId="50" applyFont="1" applyFill="1" applyBorder="1" applyAlignment="1">
      <alignment horizontal="left" vertical="center"/>
      <protection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1" fillId="33" borderId="16" xfId="51" applyFont="1" applyFill="1" applyBorder="1" applyAlignment="1">
      <alignment horizontal="left" vertical="center" wrapText="1"/>
      <protection/>
    </xf>
    <xf numFmtId="0" fontId="53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8" fillId="33" borderId="22" xfId="0" applyFont="1" applyFill="1" applyBorder="1" applyAlignment="1" quotePrefix="1">
      <alignment horizontal="center"/>
    </xf>
    <xf numFmtId="0" fontId="18" fillId="33" borderId="23" xfId="0" applyFont="1" applyFill="1" applyBorder="1" applyAlignment="1" quotePrefix="1">
      <alignment horizontal="center"/>
    </xf>
    <xf numFmtId="0" fontId="18" fillId="33" borderId="24" xfId="0" applyFont="1" applyFill="1" applyBorder="1" applyAlignment="1" quotePrefix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 horizontal="center"/>
    </xf>
    <xf numFmtId="3" fontId="17" fillId="0" borderId="2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8" fillId="0" borderId="27" xfId="0" applyFont="1" applyBorder="1" applyAlignment="1" quotePrefix="1">
      <alignment horizontal="center"/>
    </xf>
    <xf numFmtId="0" fontId="18" fillId="0" borderId="28" xfId="0" applyFont="1" applyBorder="1" applyAlignment="1" quotePrefix="1">
      <alignment horizontal="center"/>
    </xf>
    <xf numFmtId="3" fontId="18" fillId="0" borderId="28" xfId="0" applyNumberFormat="1" applyFont="1" applyBorder="1" applyAlignment="1" quotePrefix="1">
      <alignment horizontal="center"/>
    </xf>
    <xf numFmtId="0" fontId="18" fillId="0" borderId="29" xfId="0" applyFont="1" applyBorder="1" applyAlignment="1" quotePrefix="1">
      <alignment horizontal="center"/>
    </xf>
    <xf numFmtId="0" fontId="18" fillId="0" borderId="1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1" xfId="0" applyFont="1" applyBorder="1" applyAlignment="1">
      <alignment/>
    </xf>
    <xf numFmtId="3" fontId="17" fillId="0" borderId="31" xfId="0" applyNumberFormat="1" applyFont="1" applyBorder="1" applyAlignment="1">
      <alignment horizontal="right"/>
    </xf>
    <xf numFmtId="3" fontId="17" fillId="0" borderId="32" xfId="0" applyNumberFormat="1" applyFont="1" applyBorder="1" applyAlignment="1">
      <alignment horizontal="right"/>
    </xf>
    <xf numFmtId="210" fontId="17" fillId="0" borderId="30" xfId="0" applyNumberFormat="1" applyFont="1" applyBorder="1" applyAlignment="1">
      <alignment horizontal="right"/>
    </xf>
    <xf numFmtId="3" fontId="17" fillId="0" borderId="33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8" fillId="0" borderId="11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34" xfId="0" applyNumberFormat="1" applyFont="1" applyBorder="1" applyAlignment="1">
      <alignment horizontal="right"/>
    </xf>
    <xf numFmtId="3" fontId="17" fillId="0" borderId="35" xfId="0" applyNumberFormat="1" applyFont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7" fillId="0" borderId="37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28575</xdr:rowOff>
    </xdr:from>
    <xdr:to>
      <xdr:col>8</xdr:col>
      <xdr:colOff>9525</xdr:colOff>
      <xdr:row>37</xdr:row>
      <xdr:rowOff>180975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8575"/>
          <a:ext cx="67151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5.5" customHeight="1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7.5" customHeight="1">
      <c r="A3" s="52" t="s">
        <v>2</v>
      </c>
      <c r="B3" s="49" t="s">
        <v>64</v>
      </c>
      <c r="C3" s="49"/>
      <c r="D3" s="49"/>
      <c r="E3" s="49"/>
      <c r="F3" s="49" t="s">
        <v>68</v>
      </c>
      <c r="G3" s="49"/>
      <c r="H3" s="49"/>
      <c r="I3" s="49"/>
      <c r="J3" s="49" t="s">
        <v>54</v>
      </c>
      <c r="K3" s="49"/>
      <c r="L3" s="49"/>
      <c r="M3" s="50"/>
    </row>
    <row r="4" spans="1:13" ht="33.75">
      <c r="A4" s="53"/>
      <c r="B4" s="17">
        <v>2020</v>
      </c>
      <c r="C4" s="17">
        <v>2021</v>
      </c>
      <c r="D4" s="15" t="s">
        <v>59</v>
      </c>
      <c r="E4" s="15" t="s">
        <v>58</v>
      </c>
      <c r="F4" s="17">
        <v>2020</v>
      </c>
      <c r="G4" s="17">
        <v>2021</v>
      </c>
      <c r="H4" s="15" t="s">
        <v>59</v>
      </c>
      <c r="I4" s="15" t="s">
        <v>58</v>
      </c>
      <c r="J4" s="19" t="s">
        <v>57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2307645.18163</v>
      </c>
      <c r="C5" s="20">
        <v>3033166.20328</v>
      </c>
      <c r="D5" s="24">
        <v>31.43988631465128</v>
      </c>
      <c r="E5" s="24">
        <v>14.128475301142373</v>
      </c>
      <c r="F5" s="20">
        <v>21750564.573880002</v>
      </c>
      <c r="G5" s="20">
        <v>26536406.235199995</v>
      </c>
      <c r="H5" s="24">
        <v>22.003298558361355</v>
      </c>
      <c r="I5" s="24">
        <v>13.06303757871928</v>
      </c>
      <c r="J5" s="20">
        <v>24008731.746150002</v>
      </c>
      <c r="K5" s="20">
        <v>29130099.53462</v>
      </c>
      <c r="L5" s="24">
        <v>21.331271649912328</v>
      </c>
      <c r="M5" s="25">
        <v>13.182335125304023</v>
      </c>
    </row>
    <row r="6" spans="1:13" ht="19.5" customHeight="1">
      <c r="A6" s="35" t="s">
        <v>4</v>
      </c>
      <c r="B6" s="14">
        <v>1558447.4667099998</v>
      </c>
      <c r="C6" s="14">
        <v>2014808.72783</v>
      </c>
      <c r="D6" s="26">
        <v>29.283069905680758</v>
      </c>
      <c r="E6" s="26">
        <v>9.384970502733921</v>
      </c>
      <c r="F6" s="14">
        <v>14565659.528460002</v>
      </c>
      <c r="G6" s="14">
        <v>17262395.385289997</v>
      </c>
      <c r="H6" s="26">
        <v>18.51434088213317</v>
      </c>
      <c r="I6" s="26">
        <v>8.49773392893094</v>
      </c>
      <c r="J6" s="14">
        <v>16099189.417900002</v>
      </c>
      <c r="K6" s="14">
        <v>19027118.362749998</v>
      </c>
      <c r="L6" s="26">
        <v>18.186809713503692</v>
      </c>
      <c r="M6" s="27">
        <v>8.610401431292892</v>
      </c>
    </row>
    <row r="7" spans="1:13" ht="19.5" customHeight="1">
      <c r="A7" s="35" t="s">
        <v>5</v>
      </c>
      <c r="B7" s="14">
        <v>611590.96564</v>
      </c>
      <c r="C7" s="14">
        <v>897865.7867</v>
      </c>
      <c r="D7" s="26">
        <v>46.8082161351791</v>
      </c>
      <c r="E7" s="26">
        <v>4.18225502361655</v>
      </c>
      <c r="F7" s="14">
        <v>6526729.531</v>
      </c>
      <c r="G7" s="14">
        <v>8215251.74267</v>
      </c>
      <c r="H7" s="26">
        <v>25.870877652429552</v>
      </c>
      <c r="I7" s="26">
        <v>4.0441098648386165</v>
      </c>
      <c r="J7" s="14">
        <v>7155968.46439</v>
      </c>
      <c r="K7" s="14">
        <v>8980373.21114</v>
      </c>
      <c r="L7" s="26">
        <v>25.49486845601293</v>
      </c>
      <c r="M7" s="27">
        <v>4.063916399559751</v>
      </c>
    </row>
    <row r="8" spans="1:13" ht="19.5" customHeight="1">
      <c r="A8" s="35" t="s">
        <v>6</v>
      </c>
      <c r="B8" s="14">
        <v>370411.22047</v>
      </c>
      <c r="C8" s="14">
        <v>368163.75709</v>
      </c>
      <c r="D8" s="26">
        <v>-0.6067481911450348</v>
      </c>
      <c r="E8" s="26">
        <v>1.7149052179194653</v>
      </c>
      <c r="F8" s="14">
        <v>2324752.02987</v>
      </c>
      <c r="G8" s="14">
        <v>2674858.08997</v>
      </c>
      <c r="H8" s="26">
        <v>15.059931364790668</v>
      </c>
      <c r="I8" s="26">
        <v>1.3167484488035102</v>
      </c>
      <c r="J8" s="14">
        <v>2674663.35493</v>
      </c>
      <c r="K8" s="14">
        <v>3080092.46186</v>
      </c>
      <c r="L8" s="26">
        <v>15.15813592700196</v>
      </c>
      <c r="M8" s="27">
        <v>1.393843883056642</v>
      </c>
    </row>
    <row r="9" spans="1:13" ht="19.5" customHeight="1">
      <c r="A9" s="35" t="s">
        <v>7</v>
      </c>
      <c r="B9" s="14">
        <v>164390.72113</v>
      </c>
      <c r="C9" s="14">
        <v>191747.04249</v>
      </c>
      <c r="D9" s="26">
        <v>16.64103738456543</v>
      </c>
      <c r="E9" s="26">
        <v>0.893156910082114</v>
      </c>
      <c r="F9" s="14">
        <v>1531708.81315</v>
      </c>
      <c r="G9" s="14">
        <v>1843996.92301</v>
      </c>
      <c r="H9" s="26">
        <v>20.388216557804554</v>
      </c>
      <c r="I9" s="26">
        <v>0.9077416469593329</v>
      </c>
      <c r="J9" s="14">
        <v>1659452.38502</v>
      </c>
      <c r="K9" s="14">
        <v>1995055.87282</v>
      </c>
      <c r="L9" s="26">
        <v>20.223749161441308</v>
      </c>
      <c r="M9" s="27">
        <v>0.9028288790418729</v>
      </c>
    </row>
    <row r="10" spans="1:13" ht="19.5" customHeight="1">
      <c r="A10" s="35" t="s">
        <v>8</v>
      </c>
      <c r="B10" s="14">
        <v>154427.12138</v>
      </c>
      <c r="C10" s="14">
        <v>177510.15061</v>
      </c>
      <c r="D10" s="26">
        <v>14.947522833893553</v>
      </c>
      <c r="E10" s="26">
        <v>0.8268415281310362</v>
      </c>
      <c r="F10" s="14">
        <v>1272725.00726</v>
      </c>
      <c r="G10" s="14">
        <v>1403777.48658</v>
      </c>
      <c r="H10" s="26">
        <v>10.29699884676091</v>
      </c>
      <c r="I10" s="26">
        <v>0.6910354739380722</v>
      </c>
      <c r="J10" s="14">
        <v>1395248.95535</v>
      </c>
      <c r="K10" s="14">
        <v>1529523.66063</v>
      </c>
      <c r="L10" s="26">
        <v>9.623709429427032</v>
      </c>
      <c r="M10" s="27">
        <v>0.6921601298527613</v>
      </c>
    </row>
    <row r="11" spans="1:13" ht="19.5" customHeight="1">
      <c r="A11" s="35" t="s">
        <v>9</v>
      </c>
      <c r="B11" s="14">
        <v>155501.67625</v>
      </c>
      <c r="C11" s="14">
        <v>279751.81111</v>
      </c>
      <c r="D11" s="26">
        <v>79.90276237295546</v>
      </c>
      <c r="E11" s="26">
        <v>1.3030827487934458</v>
      </c>
      <c r="F11" s="14">
        <v>1765167.52251</v>
      </c>
      <c r="G11" s="14">
        <v>2013696.90902</v>
      </c>
      <c r="H11" s="26">
        <v>14.079648721193367</v>
      </c>
      <c r="I11" s="26">
        <v>0.9912796089089895</v>
      </c>
      <c r="J11" s="14">
        <v>1951562.18238</v>
      </c>
      <c r="K11" s="14">
        <v>2188094.90197</v>
      </c>
      <c r="L11" s="26">
        <v>12.120173352690202</v>
      </c>
      <c r="M11" s="27">
        <v>0.9901854351529962</v>
      </c>
    </row>
    <row r="12" spans="1:13" ht="19.5" customHeight="1">
      <c r="A12" s="35" t="s">
        <v>10</v>
      </c>
      <c r="B12" s="14">
        <v>25197.23031</v>
      </c>
      <c r="C12" s="14">
        <v>30725.96025</v>
      </c>
      <c r="D12" s="26">
        <v>21.941816112248734</v>
      </c>
      <c r="E12" s="26">
        <v>0.1431213924336125</v>
      </c>
      <c r="F12" s="14">
        <v>240994.23128</v>
      </c>
      <c r="G12" s="14">
        <v>270024.21097</v>
      </c>
      <c r="H12" s="26">
        <v>12.045923064553119</v>
      </c>
      <c r="I12" s="26">
        <v>0.13292442027761073</v>
      </c>
      <c r="J12" s="14">
        <v>267731.10974</v>
      </c>
      <c r="K12" s="14">
        <v>300156.79343</v>
      </c>
      <c r="L12" s="26">
        <v>12.111287224517682</v>
      </c>
      <c r="M12" s="27">
        <v>0.13583089328028033</v>
      </c>
    </row>
    <row r="13" spans="1:13" ht="19.5" customHeight="1">
      <c r="A13" s="35" t="s">
        <v>11</v>
      </c>
      <c r="B13" s="14">
        <v>67968.79186</v>
      </c>
      <c r="C13" s="14">
        <v>58387.44434</v>
      </c>
      <c r="D13" s="26">
        <v>-14.096686520094925</v>
      </c>
      <c r="E13" s="26">
        <v>0.27196846792057044</v>
      </c>
      <c r="F13" s="14">
        <v>810583.46798</v>
      </c>
      <c r="G13" s="14">
        <v>705843.70771</v>
      </c>
      <c r="H13" s="26">
        <v>-12.921526826967595</v>
      </c>
      <c r="I13" s="26">
        <v>0.3474646414738528</v>
      </c>
      <c r="J13" s="14">
        <v>891454.90808</v>
      </c>
      <c r="K13" s="14">
        <v>805766.52049</v>
      </c>
      <c r="L13" s="26">
        <v>-9.612195391301855</v>
      </c>
      <c r="M13" s="27">
        <v>0.36463604572396435</v>
      </c>
    </row>
    <row r="14" spans="1:13" ht="19.5" customHeight="1">
      <c r="A14" s="35" t="s">
        <v>51</v>
      </c>
      <c r="B14" s="14">
        <v>8959.73967</v>
      </c>
      <c r="C14" s="14">
        <v>10656.77524</v>
      </c>
      <c r="D14" s="26">
        <v>18.940679444986596</v>
      </c>
      <c r="E14" s="26">
        <v>0.049639213837128014</v>
      </c>
      <c r="F14" s="14">
        <v>92998.92541</v>
      </c>
      <c r="G14" s="14">
        <v>134946.31536</v>
      </c>
      <c r="H14" s="26">
        <v>45.10524155528521</v>
      </c>
      <c r="I14" s="26">
        <v>0.06642982373095621</v>
      </c>
      <c r="J14" s="14">
        <v>103108.05801</v>
      </c>
      <c r="K14" s="14">
        <v>148054.94041</v>
      </c>
      <c r="L14" s="26">
        <v>43.592017217161455</v>
      </c>
      <c r="M14" s="27">
        <v>0.06699976562462498</v>
      </c>
    </row>
    <row r="15" spans="1:13" ht="19.5" customHeight="1">
      <c r="A15" s="35" t="s">
        <v>12</v>
      </c>
      <c r="B15" s="14">
        <v>226835.07308</v>
      </c>
      <c r="C15" s="14">
        <v>322473.90147</v>
      </c>
      <c r="D15" s="26">
        <v>42.16227547680431</v>
      </c>
      <c r="E15" s="26">
        <v>1.502082064363992</v>
      </c>
      <c r="F15" s="14">
        <v>2193921.85455</v>
      </c>
      <c r="G15" s="14">
        <v>2993144.1171</v>
      </c>
      <c r="H15" s="26">
        <v>36.428930268983095</v>
      </c>
      <c r="I15" s="26">
        <v>1.4734306421769763</v>
      </c>
      <c r="J15" s="14">
        <v>2394780.01432</v>
      </c>
      <c r="K15" s="14">
        <v>3249034.52013</v>
      </c>
      <c r="L15" s="26">
        <v>35.671523091968275</v>
      </c>
      <c r="M15" s="27">
        <v>1.4702957615072123</v>
      </c>
    </row>
    <row r="16" spans="1:13" ht="19.5" customHeight="1">
      <c r="A16" s="35" t="s">
        <v>13</v>
      </c>
      <c r="B16" s="14">
        <v>226835.07308</v>
      </c>
      <c r="C16" s="14">
        <v>322473.90147</v>
      </c>
      <c r="D16" s="26">
        <v>42.16227547680431</v>
      </c>
      <c r="E16" s="26">
        <v>1.502082064363992</v>
      </c>
      <c r="F16" s="14">
        <v>2193921.85455</v>
      </c>
      <c r="G16" s="14">
        <v>2993144.1171</v>
      </c>
      <c r="H16" s="26">
        <v>36.428930268983095</v>
      </c>
      <c r="I16" s="26">
        <v>1.4734306421769763</v>
      </c>
      <c r="J16" s="14">
        <v>2394780.01432</v>
      </c>
      <c r="K16" s="14">
        <v>3249034.52013</v>
      </c>
      <c r="L16" s="26">
        <v>35.671523091968275</v>
      </c>
      <c r="M16" s="27">
        <v>1.4702957615072123</v>
      </c>
    </row>
    <row r="17" spans="1:13" ht="19.5" customHeight="1">
      <c r="A17" s="36" t="s">
        <v>14</v>
      </c>
      <c r="B17" s="14">
        <v>522362.64184</v>
      </c>
      <c r="C17" s="14">
        <v>695883.57398</v>
      </c>
      <c r="D17" s="26">
        <v>33.21848046575076</v>
      </c>
      <c r="E17" s="26">
        <v>3.24142273404446</v>
      </c>
      <c r="F17" s="14">
        <v>4990983.19087</v>
      </c>
      <c r="G17" s="14">
        <v>6280866.73281</v>
      </c>
      <c r="H17" s="26">
        <v>25.844277422123607</v>
      </c>
      <c r="I17" s="26">
        <v>3.0918730076113663</v>
      </c>
      <c r="J17" s="14">
        <v>5514762.31393</v>
      </c>
      <c r="K17" s="14">
        <v>6853946.65174</v>
      </c>
      <c r="L17" s="26">
        <v>24.283627499725423</v>
      </c>
      <c r="M17" s="27">
        <v>3.1016379325039174</v>
      </c>
    </row>
    <row r="18" spans="1:13" ht="19.5" customHeight="1">
      <c r="A18" s="35" t="s">
        <v>15</v>
      </c>
      <c r="B18" s="14">
        <v>522362.64184</v>
      </c>
      <c r="C18" s="14">
        <v>695883.57398</v>
      </c>
      <c r="D18" s="26">
        <v>33.21848046575076</v>
      </c>
      <c r="E18" s="26">
        <v>3.24142273404446</v>
      </c>
      <c r="F18" s="14">
        <v>4990983.19087</v>
      </c>
      <c r="G18" s="14">
        <v>6280866.73281</v>
      </c>
      <c r="H18" s="26">
        <v>25.844277422123607</v>
      </c>
      <c r="I18" s="26">
        <v>3.0918730076113663</v>
      </c>
      <c r="J18" s="14">
        <v>5514762.31393</v>
      </c>
      <c r="K18" s="14">
        <v>6853946.65174</v>
      </c>
      <c r="L18" s="26">
        <v>24.283627499725423</v>
      </c>
      <c r="M18" s="27">
        <v>3.1016379325039174</v>
      </c>
    </row>
    <row r="19" spans="1:13" s="23" customFormat="1" ht="19.5" customHeight="1">
      <c r="A19" s="37" t="s">
        <v>16</v>
      </c>
      <c r="B19" s="20">
        <v>12173867.16043</v>
      </c>
      <c r="C19" s="20">
        <v>16297178.41212</v>
      </c>
      <c r="D19" s="24">
        <v>33.87018436583925</v>
      </c>
      <c r="E19" s="24">
        <v>75.91218787317231</v>
      </c>
      <c r="F19" s="20">
        <v>114260886.18706</v>
      </c>
      <c r="G19" s="20">
        <v>154037108.70148998</v>
      </c>
      <c r="H19" s="24">
        <v>34.81175741041525</v>
      </c>
      <c r="I19" s="24">
        <v>75.82762042645015</v>
      </c>
      <c r="J19" s="20">
        <v>125757459.92355002</v>
      </c>
      <c r="K19" s="20">
        <v>167307002.70265</v>
      </c>
      <c r="L19" s="24">
        <v>33.0394258951784</v>
      </c>
      <c r="M19" s="25">
        <v>75.71196163663396</v>
      </c>
    </row>
    <row r="20" spans="1:13" ht="19.5" customHeight="1">
      <c r="A20" s="36" t="s">
        <v>17</v>
      </c>
      <c r="B20" s="14">
        <v>1065730.95194</v>
      </c>
      <c r="C20" s="14">
        <v>1366610.83848</v>
      </c>
      <c r="D20" s="26">
        <v>28.23225561688849</v>
      </c>
      <c r="E20" s="26">
        <v>6.365667485302573</v>
      </c>
      <c r="F20" s="14">
        <v>10051130.988400001</v>
      </c>
      <c r="G20" s="14">
        <v>13686385.228090001</v>
      </c>
      <c r="H20" s="26">
        <v>36.167613812668876</v>
      </c>
      <c r="I20" s="26">
        <v>6.7373766804267765</v>
      </c>
      <c r="J20" s="14">
        <v>10989594.24772</v>
      </c>
      <c r="K20" s="14">
        <v>14853737.91496</v>
      </c>
      <c r="L20" s="26">
        <v>35.16184110292963</v>
      </c>
      <c r="M20" s="27">
        <v>6.721808513758367</v>
      </c>
    </row>
    <row r="21" spans="1:13" ht="19.5" customHeight="1">
      <c r="A21" s="35" t="s">
        <v>18</v>
      </c>
      <c r="B21" s="14">
        <v>704149.60772</v>
      </c>
      <c r="C21" s="14">
        <v>937422.43739</v>
      </c>
      <c r="D21" s="26">
        <v>33.128304995486026</v>
      </c>
      <c r="E21" s="26">
        <v>4.366509734639383</v>
      </c>
      <c r="F21" s="14">
        <v>6515229.16033</v>
      </c>
      <c r="G21" s="14">
        <v>9215041.79446</v>
      </c>
      <c r="H21" s="26">
        <v>41.43849076819353</v>
      </c>
      <c r="I21" s="26">
        <v>4.536275039791292</v>
      </c>
      <c r="J21" s="14">
        <v>7113282.15559</v>
      </c>
      <c r="K21" s="14">
        <v>9983435.42502</v>
      </c>
      <c r="L21" s="26">
        <v>40.34921161076789</v>
      </c>
      <c r="M21" s="27">
        <v>4.517835282987557</v>
      </c>
    </row>
    <row r="22" spans="1:13" ht="19.5" customHeight="1">
      <c r="A22" s="35" t="s">
        <v>19</v>
      </c>
      <c r="B22" s="14">
        <v>103918.5759</v>
      </c>
      <c r="C22" s="14">
        <v>148656.84364</v>
      </c>
      <c r="D22" s="26">
        <v>43.05127100957512</v>
      </c>
      <c r="E22" s="26">
        <v>0.6924429467275189</v>
      </c>
      <c r="F22" s="14">
        <v>1221849.97793</v>
      </c>
      <c r="G22" s="14">
        <v>1574274.4151</v>
      </c>
      <c r="H22" s="26">
        <v>28.84351135865802</v>
      </c>
      <c r="I22" s="26">
        <v>0.7749657456023125</v>
      </c>
      <c r="J22" s="14">
        <v>1336091.74402</v>
      </c>
      <c r="K22" s="14">
        <v>1684075.72787</v>
      </c>
      <c r="L22" s="26">
        <v>26.044916856008278</v>
      </c>
      <c r="M22" s="27">
        <v>0.7621000606190425</v>
      </c>
    </row>
    <row r="23" spans="1:13" ht="19.5" customHeight="1">
      <c r="A23" s="35" t="s">
        <v>20</v>
      </c>
      <c r="B23" s="14">
        <v>257662.76832</v>
      </c>
      <c r="C23" s="14">
        <v>280531.55745</v>
      </c>
      <c r="D23" s="26">
        <v>8.875472882290275</v>
      </c>
      <c r="E23" s="26">
        <v>1.3067148039356709</v>
      </c>
      <c r="F23" s="14">
        <v>2314051.85014</v>
      </c>
      <c r="G23" s="14">
        <v>2897069.01853</v>
      </c>
      <c r="H23" s="26">
        <v>25.19464584835155</v>
      </c>
      <c r="I23" s="26">
        <v>1.4261358950331715</v>
      </c>
      <c r="J23" s="14">
        <v>2540220.34811</v>
      </c>
      <c r="K23" s="14">
        <v>3186226.76207</v>
      </c>
      <c r="L23" s="26">
        <v>25.431117203696445</v>
      </c>
      <c r="M23" s="27">
        <v>1.4418731701517675</v>
      </c>
    </row>
    <row r="24" spans="1:13" ht="19.5" customHeight="1">
      <c r="A24" s="36" t="s">
        <v>21</v>
      </c>
      <c r="B24" s="14">
        <v>1629461.91121</v>
      </c>
      <c r="C24" s="14">
        <v>2397369.31857</v>
      </c>
      <c r="D24" s="26">
        <v>47.12644107095269</v>
      </c>
      <c r="E24" s="26">
        <v>11.166936110690282</v>
      </c>
      <c r="F24" s="14">
        <v>16456928.53566</v>
      </c>
      <c r="G24" s="14">
        <v>22867329.81851</v>
      </c>
      <c r="H24" s="26">
        <v>38.952598408381625</v>
      </c>
      <c r="I24" s="26">
        <v>11.25686673984974</v>
      </c>
      <c r="J24" s="14">
        <v>18270684.14797</v>
      </c>
      <c r="K24" s="14">
        <v>24666454.11446</v>
      </c>
      <c r="L24" s="26">
        <v>35.00564026334293</v>
      </c>
      <c r="M24" s="27">
        <v>11.162387691236829</v>
      </c>
    </row>
    <row r="25" spans="1:13" ht="19.5" customHeight="1">
      <c r="A25" s="35" t="s">
        <v>22</v>
      </c>
      <c r="B25" s="14">
        <v>1629461.91121</v>
      </c>
      <c r="C25" s="14">
        <v>2397369.31857</v>
      </c>
      <c r="D25" s="26">
        <v>47.12644107095269</v>
      </c>
      <c r="E25" s="26">
        <v>11.166936110690282</v>
      </c>
      <c r="F25" s="14">
        <v>16456928.53566</v>
      </c>
      <c r="G25" s="14">
        <v>22867329.81851</v>
      </c>
      <c r="H25" s="26">
        <v>38.952598408381625</v>
      </c>
      <c r="I25" s="26">
        <v>11.25686673984974</v>
      </c>
      <c r="J25" s="14">
        <v>18270684.14797</v>
      </c>
      <c r="K25" s="14">
        <v>24666454.11446</v>
      </c>
      <c r="L25" s="26">
        <v>35.00564026334293</v>
      </c>
      <c r="M25" s="27">
        <v>11.162387691236829</v>
      </c>
    </row>
    <row r="26" spans="1:13" ht="19.5" customHeight="1">
      <c r="A26" s="35" t="s">
        <v>23</v>
      </c>
      <c r="B26" s="14">
        <v>9478674.297279999</v>
      </c>
      <c r="C26" s="14">
        <v>12533198.255069999</v>
      </c>
      <c r="D26" s="26">
        <v>32.22522329590465</v>
      </c>
      <c r="E26" s="26">
        <v>58.379584277179454</v>
      </c>
      <c r="F26" s="14">
        <v>87752826.663</v>
      </c>
      <c r="G26" s="14">
        <v>117483393.65489</v>
      </c>
      <c r="H26" s="26">
        <v>33.87989666254883</v>
      </c>
      <c r="I26" s="26">
        <v>57.83337700617365</v>
      </c>
      <c r="J26" s="14">
        <v>96497181.52786003</v>
      </c>
      <c r="K26" s="14">
        <v>127786810.67322999</v>
      </c>
      <c r="L26" s="26">
        <v>32.42543320950387</v>
      </c>
      <c r="M26" s="27">
        <v>57.82776543163875</v>
      </c>
    </row>
    <row r="27" spans="1:13" ht="19.5" customHeight="1">
      <c r="A27" s="35" t="s">
        <v>24</v>
      </c>
      <c r="B27" s="14">
        <v>1514597.48312</v>
      </c>
      <c r="C27" s="14">
        <v>1733326.46403</v>
      </c>
      <c r="D27" s="26">
        <v>14.44139339644408</v>
      </c>
      <c r="E27" s="26">
        <v>8.073827312655055</v>
      </c>
      <c r="F27" s="14">
        <v>15466495.23691</v>
      </c>
      <c r="G27" s="14">
        <v>18447856.90126</v>
      </c>
      <c r="H27" s="26">
        <v>19.276258898235277</v>
      </c>
      <c r="I27" s="26">
        <v>9.08129932184764</v>
      </c>
      <c r="J27" s="14">
        <v>16792830.78311</v>
      </c>
      <c r="K27" s="14">
        <v>20099560.86032</v>
      </c>
      <c r="L27" s="26">
        <v>19.69132018251423</v>
      </c>
      <c r="M27" s="27">
        <v>9.095717191672778</v>
      </c>
    </row>
    <row r="28" spans="1:13" ht="19.5" customHeight="1">
      <c r="A28" s="35" t="s">
        <v>25</v>
      </c>
      <c r="B28" s="14">
        <v>2696294.16572</v>
      </c>
      <c r="C28" s="14">
        <v>2530317.35911</v>
      </c>
      <c r="D28" s="26">
        <v>-6.155738076363732</v>
      </c>
      <c r="E28" s="26">
        <v>11.786207519251228</v>
      </c>
      <c r="F28" s="14">
        <v>22747414.43186</v>
      </c>
      <c r="G28" s="14">
        <v>26381498.04004</v>
      </c>
      <c r="H28" s="26">
        <v>15.975809554382185</v>
      </c>
      <c r="I28" s="26">
        <v>12.986781149846017</v>
      </c>
      <c r="J28" s="14">
        <v>25285203.80894</v>
      </c>
      <c r="K28" s="14">
        <v>29179032.39747</v>
      </c>
      <c r="L28" s="26">
        <v>15.39963299466573</v>
      </c>
      <c r="M28" s="27">
        <v>13.204478866898956</v>
      </c>
    </row>
    <row r="29" spans="1:13" ht="19.5" customHeight="1">
      <c r="A29" s="35" t="s">
        <v>26</v>
      </c>
      <c r="B29" s="14">
        <v>223265.95722</v>
      </c>
      <c r="C29" s="14">
        <v>259778.32898</v>
      </c>
      <c r="D29" s="26">
        <v>16.353756844363744</v>
      </c>
      <c r="E29" s="26">
        <v>1.2100463538058073</v>
      </c>
      <c r="F29" s="14">
        <v>1186855.65614</v>
      </c>
      <c r="G29" s="14">
        <v>1455155.23852</v>
      </c>
      <c r="H29" s="26">
        <v>22.605915133150067</v>
      </c>
      <c r="I29" s="26">
        <v>0.7163271241469866</v>
      </c>
      <c r="J29" s="14">
        <v>1298005.30126</v>
      </c>
      <c r="K29" s="14">
        <v>1643305.93728</v>
      </c>
      <c r="L29" s="26">
        <v>26.60240568238123</v>
      </c>
      <c r="M29" s="27">
        <v>0.7436503796659403</v>
      </c>
    </row>
    <row r="30" spans="1:13" ht="19.5" customHeight="1">
      <c r="A30" s="35" t="s">
        <v>53</v>
      </c>
      <c r="B30" s="14">
        <v>1109000.0137</v>
      </c>
      <c r="C30" s="14">
        <v>1275170.91713</v>
      </c>
      <c r="D30" s="26">
        <v>14.98385043978471</v>
      </c>
      <c r="E30" s="26">
        <v>5.939740719754798</v>
      </c>
      <c r="F30" s="14">
        <v>9829309.79992</v>
      </c>
      <c r="G30" s="14">
        <v>12858985.46276</v>
      </c>
      <c r="H30" s="26">
        <v>30.82287286198526</v>
      </c>
      <c r="I30" s="26">
        <v>6.330073817660368</v>
      </c>
      <c r="J30" s="14">
        <v>10802583.09971</v>
      </c>
      <c r="K30" s="14">
        <v>14077425.78821</v>
      </c>
      <c r="L30" s="26">
        <v>30.315366781005505</v>
      </c>
      <c r="M30" s="27">
        <v>6.370501557031572</v>
      </c>
    </row>
    <row r="31" spans="1:13" ht="19.5" customHeight="1">
      <c r="A31" s="35" t="s">
        <v>27</v>
      </c>
      <c r="B31" s="14">
        <v>693407.14445</v>
      </c>
      <c r="C31" s="14">
        <v>840315.52799</v>
      </c>
      <c r="D31" s="26">
        <v>21.18645368970426</v>
      </c>
      <c r="E31" s="26">
        <v>3.914186162807234</v>
      </c>
      <c r="F31" s="14">
        <v>6705805.59358</v>
      </c>
      <c r="G31" s="14">
        <v>8481234.36225</v>
      </c>
      <c r="H31" s="26">
        <v>26.475995223747002</v>
      </c>
      <c r="I31" s="26">
        <v>4.17504473688059</v>
      </c>
      <c r="J31" s="14">
        <v>7446103.48617</v>
      </c>
      <c r="K31" s="14">
        <v>9313581.07906</v>
      </c>
      <c r="L31" s="26">
        <v>25.07993068265239</v>
      </c>
      <c r="M31" s="27">
        <v>4.2147039990353115</v>
      </c>
    </row>
    <row r="32" spans="1:13" ht="19.5" customHeight="1">
      <c r="A32" s="35" t="s">
        <v>28</v>
      </c>
      <c r="B32" s="14">
        <v>761575.41748</v>
      </c>
      <c r="C32" s="14">
        <v>1204963.69246</v>
      </c>
      <c r="D32" s="26">
        <v>58.21987748070192</v>
      </c>
      <c r="E32" s="26">
        <v>5.612715765224048</v>
      </c>
      <c r="F32" s="14">
        <v>7433081.93549</v>
      </c>
      <c r="G32" s="14">
        <v>11130958.23552</v>
      </c>
      <c r="H32" s="26">
        <v>49.74889732311595</v>
      </c>
      <c r="I32" s="26">
        <v>5.479420401880834</v>
      </c>
      <c r="J32" s="14">
        <v>8104747.70868</v>
      </c>
      <c r="K32" s="14">
        <v>11950224.83421</v>
      </c>
      <c r="L32" s="26">
        <v>47.44721567842982</v>
      </c>
      <c r="M32" s="27">
        <v>5.407872650763392</v>
      </c>
    </row>
    <row r="33" spans="1:13" ht="19.5" customHeight="1">
      <c r="A33" s="35" t="s">
        <v>29</v>
      </c>
      <c r="B33" s="14">
        <v>1208069.78693</v>
      </c>
      <c r="C33" s="14">
        <v>2048262.62267</v>
      </c>
      <c r="D33" s="26">
        <v>69.54836921094889</v>
      </c>
      <c r="E33" s="26">
        <v>9.54079860290952</v>
      </c>
      <c r="F33" s="14">
        <v>11238368.04788</v>
      </c>
      <c r="G33" s="14">
        <v>20134642.29796</v>
      </c>
      <c r="H33" s="26">
        <v>79.15984075426492</v>
      </c>
      <c r="I33" s="26">
        <v>9.911650682503954</v>
      </c>
      <c r="J33" s="14">
        <v>12346636.20937</v>
      </c>
      <c r="K33" s="14">
        <v>21499114.35433</v>
      </c>
      <c r="L33" s="26">
        <v>74.12932550822289</v>
      </c>
      <c r="M33" s="27">
        <v>9.729061515192976</v>
      </c>
    </row>
    <row r="34" spans="1:13" ht="19.5" customHeight="1">
      <c r="A34" s="35" t="s">
        <v>30</v>
      </c>
      <c r="B34" s="14">
        <v>318070.36835</v>
      </c>
      <c r="C34" s="14">
        <v>397190.17568</v>
      </c>
      <c r="D34" s="26">
        <v>24.874938127822613</v>
      </c>
      <c r="E34" s="26">
        <v>1.850110152514201</v>
      </c>
      <c r="F34" s="14">
        <v>3405067.35929</v>
      </c>
      <c r="G34" s="14">
        <v>4194340.25611</v>
      </c>
      <c r="H34" s="26">
        <v>23.17936221339756</v>
      </c>
      <c r="I34" s="26">
        <v>2.064741694782359</v>
      </c>
      <c r="J34" s="14">
        <v>3684771.73677</v>
      </c>
      <c r="K34" s="14">
        <v>4546605.69521</v>
      </c>
      <c r="L34" s="26">
        <v>23.389073191151503</v>
      </c>
      <c r="M34" s="27">
        <v>2.0574897070174374</v>
      </c>
    </row>
    <row r="35" spans="1:13" ht="19.5" customHeight="1">
      <c r="A35" s="35" t="s">
        <v>31</v>
      </c>
      <c r="B35" s="14">
        <v>314717.23525</v>
      </c>
      <c r="C35" s="14">
        <v>1282843.50123</v>
      </c>
      <c r="D35" s="26">
        <v>307.6178097494265</v>
      </c>
      <c r="E35" s="26">
        <v>5.975479583927676</v>
      </c>
      <c r="F35" s="14">
        <v>3476202.27868</v>
      </c>
      <c r="G35" s="14">
        <v>5854737.22186</v>
      </c>
      <c r="H35" s="26">
        <v>68.42337564093619</v>
      </c>
      <c r="I35" s="26">
        <v>2.882102861435461</v>
      </c>
      <c r="J35" s="14">
        <v>3773831.74353</v>
      </c>
      <c r="K35" s="14">
        <v>6156485.66526</v>
      </c>
      <c r="L35" s="26">
        <v>63.136199058554</v>
      </c>
      <c r="M35" s="27">
        <v>2.7860137291029785</v>
      </c>
    </row>
    <row r="36" spans="1:13" ht="19.5" customHeight="1">
      <c r="A36" s="35" t="s">
        <v>49</v>
      </c>
      <c r="B36" s="14">
        <v>191364.25755</v>
      </c>
      <c r="C36" s="14">
        <v>384528.78328</v>
      </c>
      <c r="D36" s="26">
        <v>100.94075466497685</v>
      </c>
      <c r="E36" s="26">
        <v>1.7911334404540347</v>
      </c>
      <c r="F36" s="14">
        <v>1999305.78334</v>
      </c>
      <c r="G36" s="14">
        <v>2793973.83352</v>
      </c>
      <c r="H36" s="26">
        <v>39.7471990928993</v>
      </c>
      <c r="I36" s="26">
        <v>1.3753853802862186</v>
      </c>
      <c r="J36" s="14">
        <v>2287953.83542</v>
      </c>
      <c r="K36" s="14">
        <v>3073363.26549</v>
      </c>
      <c r="L36" s="26">
        <v>34.32802786100894</v>
      </c>
      <c r="M36" s="27">
        <v>1.3907986987596266</v>
      </c>
    </row>
    <row r="37" spans="1:13" ht="19.5" customHeight="1">
      <c r="A37" s="35" t="s">
        <v>50</v>
      </c>
      <c r="B37" s="14">
        <v>439230.06883</v>
      </c>
      <c r="C37" s="14">
        <v>561275.99821</v>
      </c>
      <c r="D37" s="26">
        <v>27.786332958738473</v>
      </c>
      <c r="E37" s="26">
        <v>2.614421217425776</v>
      </c>
      <c r="F37" s="14">
        <v>4174712.56144</v>
      </c>
      <c r="G37" s="14">
        <v>5626116.38034</v>
      </c>
      <c r="H37" s="26">
        <v>34.76655691953464</v>
      </c>
      <c r="I37" s="26">
        <v>2.769560016802163</v>
      </c>
      <c r="J37" s="14">
        <v>4565214.65553</v>
      </c>
      <c r="K37" s="14">
        <v>6114016.14433</v>
      </c>
      <c r="L37" s="26">
        <v>33.926148180653094</v>
      </c>
      <c r="M37" s="27">
        <v>2.7667948638586277</v>
      </c>
    </row>
    <row r="38" spans="1:13" ht="19.5" customHeight="1">
      <c r="A38" s="35" t="s">
        <v>32</v>
      </c>
      <c r="B38" s="14">
        <v>9082.39868</v>
      </c>
      <c r="C38" s="14">
        <v>15224.8843</v>
      </c>
      <c r="D38" s="26">
        <v>67.63065393205135</v>
      </c>
      <c r="E38" s="26">
        <v>0.07091744645007948</v>
      </c>
      <c r="F38" s="14">
        <v>90207.97847</v>
      </c>
      <c r="G38" s="14">
        <v>123895.42475</v>
      </c>
      <c r="H38" s="26">
        <v>37.34419820881283</v>
      </c>
      <c r="I38" s="26">
        <v>0.0609898181010583</v>
      </c>
      <c r="J38" s="14">
        <v>109299.15937</v>
      </c>
      <c r="K38" s="14">
        <v>134094.65206</v>
      </c>
      <c r="L38" s="26">
        <v>22.685895145874078</v>
      </c>
      <c r="M38" s="27">
        <v>0.060682272639169636</v>
      </c>
    </row>
    <row r="39" spans="1:13" s="23" customFormat="1" ht="19.5" customHeight="1">
      <c r="A39" s="37" t="s">
        <v>33</v>
      </c>
      <c r="B39" s="20">
        <v>432334.80239</v>
      </c>
      <c r="C39" s="20">
        <v>548502.07602</v>
      </c>
      <c r="D39" s="24">
        <v>26.86974839587584</v>
      </c>
      <c r="E39" s="24">
        <v>2.554920342081403</v>
      </c>
      <c r="F39" s="20">
        <v>3790999.96727</v>
      </c>
      <c r="G39" s="20">
        <v>5398731.32586</v>
      </c>
      <c r="H39" s="24">
        <v>42.40916308284145</v>
      </c>
      <c r="I39" s="24">
        <v>2.657625511233309</v>
      </c>
      <c r="J39" s="20">
        <v>4159099.95165</v>
      </c>
      <c r="K39" s="20">
        <v>5877525.80234</v>
      </c>
      <c r="L39" s="24">
        <v>41.31725302750334</v>
      </c>
      <c r="M39" s="25">
        <v>2.6597751491369217</v>
      </c>
    </row>
    <row r="40" spans="1:13" ht="19.5" customHeight="1">
      <c r="A40" s="35" t="s">
        <v>34</v>
      </c>
      <c r="B40" s="14">
        <v>432334.80239</v>
      </c>
      <c r="C40" s="14">
        <v>548502.07602</v>
      </c>
      <c r="D40" s="26">
        <v>26.86974839587584</v>
      </c>
      <c r="E40" s="26">
        <v>2.554920342081403</v>
      </c>
      <c r="F40" s="14">
        <v>3790999.96727</v>
      </c>
      <c r="G40" s="14">
        <v>5398731.32586</v>
      </c>
      <c r="H40" s="26">
        <v>42.40916308284145</v>
      </c>
      <c r="I40" s="26">
        <v>2.657625511233309</v>
      </c>
      <c r="J40" s="14">
        <v>4159099.95165</v>
      </c>
      <c r="K40" s="14">
        <v>5877525.80234</v>
      </c>
      <c r="L40" s="26">
        <v>41.31725302750334</v>
      </c>
      <c r="M40" s="27">
        <v>2.6597751491369217</v>
      </c>
    </row>
    <row r="41" spans="1:13" ht="19.5" customHeight="1">
      <c r="A41" s="38" t="s">
        <v>55</v>
      </c>
      <c r="B41" s="30">
        <v>14913847.14445</v>
      </c>
      <c r="C41" s="30">
        <v>19878846.69142</v>
      </c>
      <c r="D41" s="31">
        <v>33.291205809479294</v>
      </c>
      <c r="E41" s="32">
        <v>92.59558351639609</v>
      </c>
      <c r="F41" s="30">
        <v>139802450.72821</v>
      </c>
      <c r="G41" s="30">
        <v>185972246.26254997</v>
      </c>
      <c r="H41" s="31">
        <v>33.02502588033931</v>
      </c>
      <c r="I41" s="32">
        <v>91.54828351640273</v>
      </c>
      <c r="J41" s="30">
        <v>153925291.62135002</v>
      </c>
      <c r="K41" s="30">
        <v>202314628.03961</v>
      </c>
      <c r="L41" s="31">
        <v>31.436897671953602</v>
      </c>
      <c r="M41" s="33">
        <v>91.55407191107491</v>
      </c>
    </row>
    <row r="42" spans="1:13" ht="23.25" customHeight="1">
      <c r="A42" s="46" t="s">
        <v>63</v>
      </c>
      <c r="B42" s="30">
        <v>1174835.086550001</v>
      </c>
      <c r="C42" s="30">
        <v>1589614.2615800016</v>
      </c>
      <c r="D42" s="31">
        <v>35.305310488132704</v>
      </c>
      <c r="E42" s="31">
        <v>7.404416483603912</v>
      </c>
      <c r="F42" s="30">
        <v>11998169.843790025</v>
      </c>
      <c r="G42" s="30">
        <v>17168915.01245007</v>
      </c>
      <c r="H42" s="31">
        <v>43.09611579082874</v>
      </c>
      <c r="I42" s="31">
        <v>8.45171648359726</v>
      </c>
      <c r="J42" s="30">
        <v>13262047.419649988</v>
      </c>
      <c r="K42" s="30">
        <v>18663667.973390013</v>
      </c>
      <c r="L42" s="31">
        <v>40.72991433989748</v>
      </c>
      <c r="M42" s="34">
        <v>8.445928088925097</v>
      </c>
    </row>
    <row r="43" spans="1:13" ht="19.5" customHeight="1" thickBot="1">
      <c r="A43" s="47" t="s">
        <v>56</v>
      </c>
      <c r="B43" s="39">
        <v>16088682.231</v>
      </c>
      <c r="C43" s="40">
        <v>21468460.953</v>
      </c>
      <c r="D43" s="41">
        <v>33.4382806792848</v>
      </c>
      <c r="E43" s="42">
        <v>100</v>
      </c>
      <c r="F43" s="43">
        <v>151800620.57200003</v>
      </c>
      <c r="G43" s="43">
        <v>203141161.27500004</v>
      </c>
      <c r="H43" s="41">
        <v>33.82103479520946</v>
      </c>
      <c r="I43" s="42">
        <v>100</v>
      </c>
      <c r="J43" s="43">
        <v>167187339.041</v>
      </c>
      <c r="K43" s="43">
        <v>220978296.013</v>
      </c>
      <c r="L43" s="44">
        <v>32.17406131382272</v>
      </c>
      <c r="M43" s="45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P7" sqref="P7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54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5.5" customHeight="1" thickBot="1">
      <c r="A2" s="54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7.5" customHeight="1">
      <c r="A3" s="55" t="s">
        <v>37</v>
      </c>
      <c r="B3" s="49" t="s">
        <v>64</v>
      </c>
      <c r="C3" s="49"/>
      <c r="D3" s="49"/>
      <c r="E3" s="49"/>
      <c r="F3" s="49" t="s">
        <v>68</v>
      </c>
      <c r="G3" s="49"/>
      <c r="H3" s="49"/>
      <c r="I3" s="49"/>
      <c r="J3" s="49" t="s">
        <v>54</v>
      </c>
      <c r="K3" s="49"/>
      <c r="L3" s="49"/>
      <c r="M3" s="50"/>
    </row>
    <row r="4" spans="1:13" ht="46.5" customHeight="1">
      <c r="A4" s="56"/>
      <c r="B4" s="17">
        <v>2020</v>
      </c>
      <c r="C4" s="17">
        <v>2021</v>
      </c>
      <c r="D4" s="15" t="s">
        <v>59</v>
      </c>
      <c r="E4" s="15" t="s">
        <v>58</v>
      </c>
      <c r="F4" s="17">
        <v>2020</v>
      </c>
      <c r="G4" s="17">
        <v>2021</v>
      </c>
      <c r="H4" s="15" t="s">
        <v>59</v>
      </c>
      <c r="I4" s="15" t="s">
        <v>58</v>
      </c>
      <c r="J4" s="19" t="s">
        <v>57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1114884.32647</v>
      </c>
      <c r="C5" s="3">
        <v>1672755.96471</v>
      </c>
      <c r="D5" s="2">
        <v>0.5003852193405209</v>
      </c>
      <c r="E5" s="4">
        <v>8.414753585438064</v>
      </c>
      <c r="F5" s="3">
        <v>9923585.81169</v>
      </c>
      <c r="G5" s="3">
        <v>14541995.52302</v>
      </c>
      <c r="H5" s="2">
        <v>0.46539726656966107</v>
      </c>
      <c r="I5" s="4">
        <v>7.81944393062288</v>
      </c>
      <c r="J5" s="5">
        <v>11188142.46657</v>
      </c>
      <c r="K5" s="5">
        <v>15804044.8411</v>
      </c>
      <c r="L5" s="6">
        <v>0.41257093287131874</v>
      </c>
      <c r="M5" s="8">
        <v>7.811617476322977</v>
      </c>
    </row>
    <row r="6" spans="1:13" ht="30" customHeight="1">
      <c r="A6" s="7" t="s">
        <v>66</v>
      </c>
      <c r="B6" s="3">
        <v>190031.65297</v>
      </c>
      <c r="C6" s="3">
        <v>219906.23238</v>
      </c>
      <c r="D6" s="2">
        <v>0.15720843840008203</v>
      </c>
      <c r="E6" s="4">
        <v>1.1062323473469655</v>
      </c>
      <c r="F6" s="3">
        <v>1719905.23283</v>
      </c>
      <c r="G6" s="3">
        <v>2285769.43823</v>
      </c>
      <c r="H6" s="2">
        <v>0.3290089445619655</v>
      </c>
      <c r="I6" s="4">
        <v>1.2290916973724242</v>
      </c>
      <c r="J6" s="5">
        <v>1893688.71849</v>
      </c>
      <c r="K6" s="5">
        <v>2486983.91389</v>
      </c>
      <c r="L6" s="6">
        <v>0.31330133068178423</v>
      </c>
      <c r="M6" s="8">
        <v>1.2292654950303878</v>
      </c>
    </row>
    <row r="7" spans="1:13" ht="30" customHeight="1">
      <c r="A7" s="7" t="s">
        <v>39</v>
      </c>
      <c r="B7" s="3">
        <v>223294.08652</v>
      </c>
      <c r="C7" s="3">
        <v>227191.71948</v>
      </c>
      <c r="D7" s="2">
        <v>0.017455155309949788</v>
      </c>
      <c r="E7" s="4">
        <v>1.1428817929264443</v>
      </c>
      <c r="F7" s="3">
        <v>1844017.18747</v>
      </c>
      <c r="G7" s="3">
        <v>2317728.32225</v>
      </c>
      <c r="H7" s="2">
        <v>0.2568908457029806</v>
      </c>
      <c r="I7" s="4">
        <v>1.2462764572827183</v>
      </c>
      <c r="J7" s="5">
        <v>2008730.58915</v>
      </c>
      <c r="K7" s="5">
        <v>2541818.56008</v>
      </c>
      <c r="L7" s="6">
        <v>0.2653854995833851</v>
      </c>
      <c r="M7" s="8">
        <v>1.2563691437983182</v>
      </c>
    </row>
    <row r="8" spans="1:13" ht="30" customHeight="1">
      <c r="A8" s="7" t="s">
        <v>40</v>
      </c>
      <c r="B8" s="3">
        <v>240336.28162</v>
      </c>
      <c r="C8" s="3">
        <v>322205.71445</v>
      </c>
      <c r="D8" s="2">
        <v>0.3406453336057069</v>
      </c>
      <c r="E8" s="4">
        <v>1.6208471218255773</v>
      </c>
      <c r="F8" s="3">
        <v>2150660.23718</v>
      </c>
      <c r="G8" s="3">
        <v>3076372.88335</v>
      </c>
      <c r="H8" s="2">
        <v>0.4304318414255044</v>
      </c>
      <c r="I8" s="4">
        <v>1.6542107465900422</v>
      </c>
      <c r="J8" s="5">
        <v>2340213.26036</v>
      </c>
      <c r="K8" s="5">
        <v>3325708.70081</v>
      </c>
      <c r="L8" s="6">
        <v>0.4211135186450481</v>
      </c>
      <c r="M8" s="8">
        <v>1.6438300744911432</v>
      </c>
    </row>
    <row r="9" spans="1:13" ht="30" customHeight="1">
      <c r="A9" s="7" t="s">
        <v>52</v>
      </c>
      <c r="B9" s="3">
        <v>113098.68872</v>
      </c>
      <c r="C9" s="3">
        <v>123087.62442</v>
      </c>
      <c r="D9" s="2">
        <v>0.08832052619752062</v>
      </c>
      <c r="E9" s="4">
        <v>0.6191889616671093</v>
      </c>
      <c r="F9" s="3">
        <v>991236.37331</v>
      </c>
      <c r="G9" s="3">
        <v>1249685.57632</v>
      </c>
      <c r="H9" s="2">
        <v>0.2607341800290981</v>
      </c>
      <c r="I9" s="4">
        <v>0.6719742334862869</v>
      </c>
      <c r="J9" s="5">
        <v>1094738.35757</v>
      </c>
      <c r="K9" s="5">
        <v>1386458.91778</v>
      </c>
      <c r="L9" s="6">
        <v>0.26647514284375173</v>
      </c>
      <c r="M9" s="8">
        <v>0.6852984043786262</v>
      </c>
    </row>
    <row r="10" spans="1:13" ht="30" customHeight="1">
      <c r="A10" s="7" t="s">
        <v>41</v>
      </c>
      <c r="B10" s="3">
        <v>1210754.8639</v>
      </c>
      <c r="C10" s="3">
        <v>1437156.00972</v>
      </c>
      <c r="D10" s="2">
        <v>0.18699172935034292</v>
      </c>
      <c r="E10" s="4">
        <v>7.2295743914575175</v>
      </c>
      <c r="F10" s="3">
        <v>11747408.53657</v>
      </c>
      <c r="G10" s="3">
        <v>14766108.17714</v>
      </c>
      <c r="H10" s="2">
        <v>0.25696728186243845</v>
      </c>
      <c r="I10" s="4">
        <v>7.939952586416394</v>
      </c>
      <c r="J10" s="5">
        <v>12853805.61057</v>
      </c>
      <c r="K10" s="5">
        <v>16022270.81657</v>
      </c>
      <c r="L10" s="6">
        <v>0.24650016516466478</v>
      </c>
      <c r="M10" s="8">
        <v>7.919482131283702</v>
      </c>
    </row>
    <row r="11" spans="1:13" ht="30" customHeight="1">
      <c r="A11" s="7" t="s">
        <v>42</v>
      </c>
      <c r="B11" s="3">
        <v>847535.9999</v>
      </c>
      <c r="C11" s="3">
        <v>1097269.51095</v>
      </c>
      <c r="D11" s="2">
        <v>0.29465829307482605</v>
      </c>
      <c r="E11" s="4">
        <v>5.519784562872039</v>
      </c>
      <c r="F11" s="3">
        <v>8242075.49405</v>
      </c>
      <c r="G11" s="3">
        <v>10607387.10608</v>
      </c>
      <c r="H11" s="2">
        <v>0.2869800954550259</v>
      </c>
      <c r="I11" s="4">
        <v>5.703747370510766</v>
      </c>
      <c r="J11" s="5">
        <v>8977370.8477</v>
      </c>
      <c r="K11" s="5">
        <v>11634055.58694</v>
      </c>
      <c r="L11" s="6">
        <v>0.29593126810848425</v>
      </c>
      <c r="M11" s="8">
        <v>5.750476720181714</v>
      </c>
    </row>
    <row r="12" spans="1:13" ht="30" customHeight="1">
      <c r="A12" s="7" t="s">
        <v>65</v>
      </c>
      <c r="B12" s="3">
        <v>0</v>
      </c>
      <c r="C12" s="3">
        <v>34.27612</v>
      </c>
      <c r="D12" s="2" t="s">
        <v>67</v>
      </c>
      <c r="E12" s="4">
        <v>0.00017242509352815763</v>
      </c>
      <c r="F12" s="3">
        <v>0</v>
      </c>
      <c r="G12" s="3">
        <v>329.43464</v>
      </c>
      <c r="H12" s="2" t="s">
        <v>67</v>
      </c>
      <c r="I12" s="4">
        <v>0.00017714182982707762</v>
      </c>
      <c r="J12" s="5">
        <v>0</v>
      </c>
      <c r="K12" s="5">
        <v>329.43464</v>
      </c>
      <c r="L12" s="6" t="s">
        <v>67</v>
      </c>
      <c r="M12" s="8">
        <v>0.00016283283279719247</v>
      </c>
    </row>
    <row r="13" spans="1:13" ht="30" customHeight="1">
      <c r="A13" s="7" t="s">
        <v>43</v>
      </c>
      <c r="B13" s="3">
        <v>796579.29984</v>
      </c>
      <c r="C13" s="3">
        <v>1199217.49873</v>
      </c>
      <c r="D13" s="2">
        <v>0.5054590283363798</v>
      </c>
      <c r="E13" s="4">
        <v>6.0326311548426</v>
      </c>
      <c r="F13" s="3">
        <v>6973618.50649</v>
      </c>
      <c r="G13" s="3">
        <v>8796671.06853</v>
      </c>
      <c r="H13" s="2">
        <v>0.26142132098900683</v>
      </c>
      <c r="I13" s="4">
        <v>4.730098842873106</v>
      </c>
      <c r="J13" s="5">
        <v>7701421.58025</v>
      </c>
      <c r="K13" s="5">
        <v>9655653.6399</v>
      </c>
      <c r="L13" s="6">
        <v>0.2537495239400418</v>
      </c>
      <c r="M13" s="8">
        <v>4.772592932830134</v>
      </c>
    </row>
    <row r="14" spans="1:13" ht="30" customHeight="1">
      <c r="A14" s="7" t="s">
        <v>44</v>
      </c>
      <c r="B14" s="3">
        <v>4244569.93574</v>
      </c>
      <c r="C14" s="3">
        <v>6942546.02019</v>
      </c>
      <c r="D14" s="2">
        <v>0.635630022663211</v>
      </c>
      <c r="E14" s="4">
        <v>34.92428976368385</v>
      </c>
      <c r="F14" s="3">
        <v>40820371.95059</v>
      </c>
      <c r="G14" s="3">
        <v>61014400.52242</v>
      </c>
      <c r="H14" s="2">
        <v>0.49470466845018835</v>
      </c>
      <c r="I14" s="4">
        <v>32.808336592483656</v>
      </c>
      <c r="J14" s="5">
        <v>44797558.64733</v>
      </c>
      <c r="K14" s="5">
        <v>65705872.40949</v>
      </c>
      <c r="L14" s="6">
        <v>0.46672886633758925</v>
      </c>
      <c r="M14" s="8">
        <v>32.477074468696266</v>
      </c>
    </row>
    <row r="15" spans="1:13" ht="30" customHeight="1">
      <c r="A15" s="7" t="s">
        <v>45</v>
      </c>
      <c r="B15" s="3">
        <v>1625861.0937</v>
      </c>
      <c r="C15" s="3">
        <v>1963093.28356</v>
      </c>
      <c r="D15" s="2">
        <v>0.20741759007994642</v>
      </c>
      <c r="E15" s="4">
        <v>9.875287606133105</v>
      </c>
      <c r="F15" s="3">
        <v>16172179.23268</v>
      </c>
      <c r="G15" s="3">
        <v>20460729.44193</v>
      </c>
      <c r="H15" s="2">
        <v>0.26518072472161913</v>
      </c>
      <c r="I15" s="4">
        <v>11.002033826619572</v>
      </c>
      <c r="J15" s="5">
        <v>17650520.76009</v>
      </c>
      <c r="K15" s="5">
        <v>22217659.43452</v>
      </c>
      <c r="L15" s="6">
        <v>0.2587537635012367</v>
      </c>
      <c r="M15" s="8">
        <v>10.981736540656929</v>
      </c>
    </row>
    <row r="16" spans="1:13" ht="30" customHeight="1">
      <c r="A16" s="7" t="s">
        <v>46</v>
      </c>
      <c r="B16" s="3">
        <v>124900.59202</v>
      </c>
      <c r="C16" s="3">
        <v>162527.40648</v>
      </c>
      <c r="D16" s="2">
        <v>0.30125409216615195</v>
      </c>
      <c r="E16" s="4">
        <v>0.8175897173659941</v>
      </c>
      <c r="F16" s="3">
        <v>1371878.49142</v>
      </c>
      <c r="G16" s="3">
        <v>1530454.44403</v>
      </c>
      <c r="H16" s="2">
        <v>0.11559037742902545</v>
      </c>
      <c r="I16" s="4">
        <v>0.8229477649419531</v>
      </c>
      <c r="J16" s="5">
        <v>1517310.19213</v>
      </c>
      <c r="K16" s="5">
        <v>1661932.15296</v>
      </c>
      <c r="L16" s="6">
        <v>0.09531469674436166</v>
      </c>
      <c r="M16" s="8">
        <v>0.8214592138313499</v>
      </c>
    </row>
    <row r="17" spans="1:13" ht="30" customHeight="1">
      <c r="A17" s="7" t="s">
        <v>47</v>
      </c>
      <c r="B17" s="3">
        <v>1377553.42107</v>
      </c>
      <c r="C17" s="3">
        <v>1849169.22217</v>
      </c>
      <c r="D17" s="2">
        <v>0.3423575404674162</v>
      </c>
      <c r="E17" s="4">
        <v>9.302195700156632</v>
      </c>
      <c r="F17" s="3">
        <v>13956321.10757</v>
      </c>
      <c r="G17" s="3">
        <v>17629512.07178</v>
      </c>
      <c r="H17" s="2">
        <v>0.26319192113010614</v>
      </c>
      <c r="I17" s="4">
        <v>9.479646789280155</v>
      </c>
      <c r="J17" s="5">
        <v>15383989.08612</v>
      </c>
      <c r="K17" s="5">
        <v>19218330.34164</v>
      </c>
      <c r="L17" s="6">
        <v>0.24924232811498048</v>
      </c>
      <c r="M17" s="8">
        <v>9.499229258834093</v>
      </c>
    </row>
    <row r="18" spans="1:13" ht="30" customHeight="1">
      <c r="A18" s="7" t="s">
        <v>48</v>
      </c>
      <c r="B18" s="3">
        <v>2804446.90198</v>
      </c>
      <c r="C18" s="3">
        <v>2662686.20806</v>
      </c>
      <c r="D18" s="2">
        <v>-0.05054853911475876</v>
      </c>
      <c r="E18" s="4">
        <v>13.39457086919059</v>
      </c>
      <c r="F18" s="3">
        <v>23889192.56636</v>
      </c>
      <c r="G18" s="3">
        <v>27695102.25283</v>
      </c>
      <c r="H18" s="2">
        <v>0.1593151244395492</v>
      </c>
      <c r="I18" s="4">
        <v>14.892062019690236</v>
      </c>
      <c r="J18" s="5">
        <v>26517801.50502</v>
      </c>
      <c r="K18" s="5">
        <v>30653509.28929</v>
      </c>
      <c r="L18" s="6">
        <v>0.15595967801052746</v>
      </c>
      <c r="M18" s="8">
        <v>15.151405306831558</v>
      </c>
    </row>
    <row r="19" spans="1:13" ht="39" customHeight="1" thickBot="1">
      <c r="A19" s="18" t="s">
        <v>35</v>
      </c>
      <c r="B19" s="9">
        <v>14913847.14445</v>
      </c>
      <c r="C19" s="9">
        <v>19878846.691419996</v>
      </c>
      <c r="D19" s="10">
        <v>0.33291205809479263</v>
      </c>
      <c r="E19" s="9">
        <v>100</v>
      </c>
      <c r="F19" s="9">
        <v>139802450.72820997</v>
      </c>
      <c r="G19" s="9">
        <v>185972246.26254997</v>
      </c>
      <c r="H19" s="10">
        <v>0.3302502588033933</v>
      </c>
      <c r="I19" s="9">
        <v>100</v>
      </c>
      <c r="J19" s="11">
        <v>153925291.62135</v>
      </c>
      <c r="K19" s="11">
        <v>202314628.03961</v>
      </c>
      <c r="L19" s="12">
        <v>0.31436897671953634</v>
      </c>
      <c r="M19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48" bestFit="1" customWidth="1"/>
    <col min="2" max="2" width="12.7109375" style="48" bestFit="1" customWidth="1"/>
    <col min="3" max="3" width="13.140625" style="48" bestFit="1" customWidth="1"/>
    <col min="4" max="4" width="12.7109375" style="48" bestFit="1" customWidth="1"/>
    <col min="5" max="5" width="13.140625" style="48" bestFit="1" customWidth="1"/>
    <col min="6" max="6" width="12.7109375" style="48" bestFit="1" customWidth="1"/>
    <col min="7" max="7" width="13.140625" style="48" bestFit="1" customWidth="1"/>
    <col min="8" max="8" width="10.7109375" style="48" bestFit="1" customWidth="1"/>
    <col min="9" max="16384" width="9.140625" style="48" customWidth="1"/>
  </cols>
  <sheetData>
    <row r="1" spans="1:8" ht="15" customHeight="1">
      <c r="A1" s="57" t="s">
        <v>69</v>
      </c>
      <c r="B1" s="58"/>
      <c r="C1" s="58"/>
      <c r="D1" s="58"/>
      <c r="E1" s="58"/>
      <c r="F1" s="58"/>
      <c r="G1" s="58"/>
      <c r="H1" s="59"/>
    </row>
    <row r="2" spans="1:8" ht="15" customHeight="1">
      <c r="A2" s="60" t="s">
        <v>70</v>
      </c>
      <c r="B2" s="61"/>
      <c r="C2" s="61"/>
      <c r="D2" s="61"/>
      <c r="E2" s="61"/>
      <c r="F2" s="61"/>
      <c r="G2" s="61"/>
      <c r="H2" s="62"/>
    </row>
    <row r="3" spans="1:8" ht="15" customHeight="1">
      <c r="A3" s="60"/>
      <c r="B3" s="61"/>
      <c r="C3" s="61"/>
      <c r="D3" s="61"/>
      <c r="E3" s="61"/>
      <c r="F3" s="61"/>
      <c r="G3" s="61"/>
      <c r="H3" s="62"/>
    </row>
    <row r="4" spans="1:8" ht="15" customHeight="1">
      <c r="A4" s="63"/>
      <c r="B4" s="64"/>
      <c r="C4" s="64"/>
      <c r="D4" s="64"/>
      <c r="E4" s="64"/>
      <c r="F4" s="64"/>
      <c r="G4" s="64"/>
      <c r="H4" s="65" t="s">
        <v>71</v>
      </c>
    </row>
    <row r="5" spans="1:8" ht="15" customHeight="1">
      <c r="A5" s="66"/>
      <c r="B5" s="67">
        <v>2019</v>
      </c>
      <c r="C5" s="68"/>
      <c r="D5" s="67">
        <v>2020</v>
      </c>
      <c r="E5" s="69"/>
      <c r="F5" s="67">
        <v>2021</v>
      </c>
      <c r="G5" s="69"/>
      <c r="H5" s="70" t="s">
        <v>72</v>
      </c>
    </row>
    <row r="6" spans="1:8" ht="15" customHeight="1">
      <c r="A6" s="66"/>
      <c r="B6" s="71" t="s">
        <v>71</v>
      </c>
      <c r="C6" s="71" t="s">
        <v>73</v>
      </c>
      <c r="D6" s="71" t="s">
        <v>71</v>
      </c>
      <c r="E6" s="71" t="s">
        <v>73</v>
      </c>
      <c r="F6" s="71" t="s">
        <v>71</v>
      </c>
      <c r="G6" s="72" t="s">
        <v>73</v>
      </c>
      <c r="H6" s="73" t="s">
        <v>74</v>
      </c>
    </row>
    <row r="7" spans="1:8" ht="15" customHeight="1">
      <c r="A7" s="74" t="s">
        <v>75</v>
      </c>
      <c r="B7" s="75">
        <v>196083319.13</v>
      </c>
      <c r="C7" s="76">
        <f>B7</f>
        <v>196083319.13</v>
      </c>
      <c r="D7" s="75">
        <v>205303358.99</v>
      </c>
      <c r="E7" s="76">
        <f>D7</f>
        <v>205303358.99</v>
      </c>
      <c r="F7" s="75">
        <v>219750477.66</v>
      </c>
      <c r="G7" s="76">
        <v>219750477.66</v>
      </c>
      <c r="H7" s="77">
        <f>((F7-D7)/D7)*100</f>
        <v>7.036961665446342</v>
      </c>
    </row>
    <row r="8" spans="1:8" ht="15" customHeight="1">
      <c r="A8" s="74" t="s">
        <v>76</v>
      </c>
      <c r="B8" s="78">
        <v>189307401.82</v>
      </c>
      <c r="C8" s="79">
        <f>C7+B8</f>
        <v>385390720.95</v>
      </c>
      <c r="D8" s="78">
        <v>191448431.88</v>
      </c>
      <c r="E8" s="79">
        <f>E7+D8</f>
        <v>396751790.87</v>
      </c>
      <c r="F8" s="75">
        <v>240359460.13</v>
      </c>
      <c r="G8" s="76">
        <v>460109937.78999996</v>
      </c>
      <c r="H8" s="77">
        <f aca="true" t="shared" si="0" ref="H8:H14">((F8-D8)/D8)*100</f>
        <v>25.54788658736963</v>
      </c>
    </row>
    <row r="9" spans="1:8" ht="15" customHeight="1">
      <c r="A9" s="80" t="s">
        <v>77</v>
      </c>
      <c r="B9" s="78">
        <v>218115698.84</v>
      </c>
      <c r="C9" s="79">
        <f aca="true" t="shared" si="1" ref="C9:C18">C8+B9</f>
        <v>603506419.79</v>
      </c>
      <c r="D9" s="78">
        <v>181778278.43</v>
      </c>
      <c r="E9" s="79">
        <f aca="true" t="shared" si="2" ref="E9:E18">E8+D9</f>
        <v>578530069.3</v>
      </c>
      <c r="F9" s="75">
        <v>258806231.89</v>
      </c>
      <c r="G9" s="76">
        <v>718916169.68</v>
      </c>
      <c r="H9" s="77">
        <f t="shared" si="0"/>
        <v>42.37467431493045</v>
      </c>
    </row>
    <row r="10" spans="1:8" ht="15" customHeight="1">
      <c r="A10" s="74" t="s">
        <v>78</v>
      </c>
      <c r="B10" s="78">
        <v>207157980.89</v>
      </c>
      <c r="C10" s="79">
        <f t="shared" si="1"/>
        <v>810664400.68</v>
      </c>
      <c r="D10" s="78">
        <v>120918949.16</v>
      </c>
      <c r="E10" s="79">
        <f t="shared" si="2"/>
        <v>699449018.4599999</v>
      </c>
      <c r="F10" s="75">
        <v>276426841.69</v>
      </c>
      <c r="G10" s="76">
        <v>995343011.3699999</v>
      </c>
      <c r="H10" s="77">
        <f t="shared" si="0"/>
        <v>128.60506447523946</v>
      </c>
    </row>
    <row r="11" spans="1:8" ht="15" customHeight="1">
      <c r="A11" s="74" t="s">
        <v>79</v>
      </c>
      <c r="B11" s="78">
        <v>243589314.94</v>
      </c>
      <c r="C11" s="79">
        <f t="shared" si="1"/>
        <v>1054253715.6199999</v>
      </c>
      <c r="D11" s="78">
        <v>125672873.83</v>
      </c>
      <c r="E11" s="79">
        <f t="shared" si="2"/>
        <v>825121892.29</v>
      </c>
      <c r="F11" s="75">
        <v>254311051.52</v>
      </c>
      <c r="G11" s="76">
        <v>1249654062.8899999</v>
      </c>
      <c r="H11" s="77">
        <f t="shared" si="0"/>
        <v>102.35954169712966</v>
      </c>
    </row>
    <row r="12" spans="1:8" ht="15" customHeight="1">
      <c r="A12" s="74" t="s">
        <v>80</v>
      </c>
      <c r="B12" s="78">
        <v>152570149.48</v>
      </c>
      <c r="C12" s="79">
        <f t="shared" si="1"/>
        <v>1206823865.1</v>
      </c>
      <c r="D12" s="78">
        <v>182303036.2</v>
      </c>
      <c r="E12" s="79">
        <f t="shared" si="2"/>
        <v>1007424928.49</v>
      </c>
      <c r="F12" s="75">
        <v>313829874.62</v>
      </c>
      <c r="G12" s="76">
        <v>1563483937.5099998</v>
      </c>
      <c r="H12" s="77">
        <f t="shared" si="0"/>
        <v>72.14736581551242</v>
      </c>
    </row>
    <row r="13" spans="1:8" ht="15" customHeight="1">
      <c r="A13" s="74" t="s">
        <v>81</v>
      </c>
      <c r="B13" s="78">
        <v>207771114.23</v>
      </c>
      <c r="C13" s="79">
        <f t="shared" si="1"/>
        <v>1414594979.33</v>
      </c>
      <c r="D13" s="78">
        <v>216195030.89</v>
      </c>
      <c r="E13" s="79">
        <f t="shared" si="2"/>
        <v>1223619959.38</v>
      </c>
      <c r="F13" s="75">
        <v>254822540.97</v>
      </c>
      <c r="G13" s="76">
        <v>1818306478.4799998</v>
      </c>
      <c r="H13" s="77">
        <f t="shared" si="0"/>
        <v>17.866974056241695</v>
      </c>
    </row>
    <row r="14" spans="1:8" ht="15" customHeight="1">
      <c r="A14" s="74" t="s">
        <v>82</v>
      </c>
      <c r="B14" s="78">
        <v>189303620.9</v>
      </c>
      <c r="C14" s="79">
        <f t="shared" si="1"/>
        <v>1603898600.23</v>
      </c>
      <c r="D14" s="78">
        <v>194688650.77</v>
      </c>
      <c r="E14" s="79">
        <f t="shared" si="2"/>
        <v>1418308610.15</v>
      </c>
      <c r="F14" s="75">
        <v>304353134.2</v>
      </c>
      <c r="G14" s="76">
        <v>2122659612.6799998</v>
      </c>
      <c r="H14" s="77">
        <f t="shared" si="0"/>
        <v>56.328133661758585</v>
      </c>
    </row>
    <row r="15" spans="1:8" ht="15" customHeight="1">
      <c r="A15" s="74" t="s">
        <v>83</v>
      </c>
      <c r="B15" s="78">
        <v>209996823.51</v>
      </c>
      <c r="C15" s="79">
        <f t="shared" si="1"/>
        <v>1813895423.74</v>
      </c>
      <c r="D15" s="78">
        <v>240073338.98</v>
      </c>
      <c r="E15" s="79">
        <f t="shared" si="2"/>
        <v>1658381949.13</v>
      </c>
      <c r="F15" s="75">
        <v>326079165.82</v>
      </c>
      <c r="G15" s="76">
        <v>2448738778.5</v>
      </c>
      <c r="H15" s="77">
        <f>((F15-D15)/D15)*100</f>
        <v>35.82481386955049</v>
      </c>
    </row>
    <row r="16" spans="1:8" ht="15" customHeight="1">
      <c r="A16" s="74" t="s">
        <v>84</v>
      </c>
      <c r="B16" s="78">
        <v>209161302.18</v>
      </c>
      <c r="C16" s="79">
        <f t="shared" si="1"/>
        <v>2023056725.92</v>
      </c>
      <c r="D16" s="78">
        <v>251942006.43</v>
      </c>
      <c r="E16" s="79">
        <f t="shared" si="2"/>
        <v>1910323955.5600002</v>
      </c>
      <c r="F16" s="75">
        <v>305428390.4</v>
      </c>
      <c r="G16" s="76">
        <v>2754167168.9</v>
      </c>
      <c r="H16" s="77">
        <f>((F16-D16)/D16)*100</f>
        <v>21.229641189215787</v>
      </c>
    </row>
    <row r="17" spans="1:8" ht="15" customHeight="1">
      <c r="A17" s="74" t="s">
        <v>64</v>
      </c>
      <c r="B17" s="78">
        <v>220639607.68</v>
      </c>
      <c r="C17" s="79">
        <f t="shared" si="1"/>
        <v>2243696333.6</v>
      </c>
      <c r="D17" s="78">
        <v>240336281.62</v>
      </c>
      <c r="E17" s="79">
        <f t="shared" si="2"/>
        <v>2150660237.1800003</v>
      </c>
      <c r="F17" s="75">
        <v>322194964.11</v>
      </c>
      <c r="G17" s="76">
        <v>3076362133.01</v>
      </c>
      <c r="H17" s="77">
        <f>((F17-D17)/D17)*100</f>
        <v>34.06006031974325</v>
      </c>
    </row>
    <row r="18" spans="1:8" ht="15" customHeight="1">
      <c r="A18" s="74" t="s">
        <v>85</v>
      </c>
      <c r="B18" s="78">
        <v>189553023.18</v>
      </c>
      <c r="C18" s="79">
        <f t="shared" si="1"/>
        <v>2433249356.7799997</v>
      </c>
      <c r="D18" s="78">
        <v>249335817.46</v>
      </c>
      <c r="E18" s="79">
        <f t="shared" si="2"/>
        <v>2399996054.6400003</v>
      </c>
      <c r="F18" s="75"/>
      <c r="G18" s="76"/>
      <c r="H18" s="77"/>
    </row>
    <row r="19" spans="1:8" ht="15" customHeight="1" thickBot="1">
      <c r="A19" s="81" t="s">
        <v>86</v>
      </c>
      <c r="B19" s="82">
        <f>SUM(B7:B18)</f>
        <v>2433249356.7799997</v>
      </c>
      <c r="C19" s="83" t="s">
        <v>87</v>
      </c>
      <c r="D19" s="82">
        <f>SUM(D7:D18)</f>
        <v>2399996054.6400003</v>
      </c>
      <c r="E19" s="83" t="s">
        <v>87</v>
      </c>
      <c r="F19" s="82">
        <f>SUM(F7:F18)</f>
        <v>3076362133.01</v>
      </c>
      <c r="G19" s="84" t="s">
        <v>87</v>
      </c>
      <c r="H19" s="8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3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2021-09-02T11:10:03Z</cp:lastPrinted>
  <dcterms:created xsi:type="dcterms:W3CDTF">2010-11-12T12:53:26Z</dcterms:created>
  <dcterms:modified xsi:type="dcterms:W3CDTF">2021-12-02T10:51:41Z</dcterms:modified>
  <cp:category/>
  <cp:version/>
  <cp:contentType/>
  <cp:contentStatus/>
</cp:coreProperties>
</file>