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<sst xmlns="http://schemas.openxmlformats.org/spreadsheetml/2006/main" count="110" uniqueCount="89">
  <si>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</si>
  <si>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</si>
  <si>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</si>
  <si>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</si>
  <si>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</si>
  <si>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</si>
  <si>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</si>
  <si>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</si>
  <si>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</si>
  <si>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</si>
  <si>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</si>
  <si>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</si>
  <si>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</si>
  <si>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</si>
  <si>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</si>
  <si>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</si>
  <si>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</si>
  <si>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</si>
  <si>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</si>
  <si>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</si>
  <si>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</si>
  <si>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</si>
  <si>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</si>
  <si>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</si>
  <si>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</si>
  <si>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</si>
  <si>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</si>
  <si>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</si>
  <si>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</si>
  <si>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</si>
  <si>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</si>
  <si>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</si>
  <si>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</si>
  <si>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</si>
  <si>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</si>
  <si>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</si>
  <si>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</si>
  <si>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</si>
  <si>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</si>
  <si>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</si>
  <si>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</si>
  <si>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</si>
  <si>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</si>
  <si>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</si>
  <si>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</si>
  <si>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</si>
  <si>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</si>
  <si>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</si>
  <si>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</si>
  <si>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</si>
  <si>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</si>
  <si>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</si>
  <si>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</si>
  <si>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</si>
  <si>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</si>
  <si>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</si>
  <si>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</si>
  <si>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</si>
  <si>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</si>
  <si>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</si>
  <si>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</si>
  <si>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</si>
  <si>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</si>
  <si>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</si>
  <si>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</si>
  <si>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TEMMUZ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</si>
  <si>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</si>
  <si>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</si>
  <si>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</si>
  <si>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</si>
  <si>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</si>
  <si>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</si>
  <si>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</si>
  <si>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</si>
  <si>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</si>
  <si>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</si>
  <si>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</si>
  <si>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</si>
  <si>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</si>
  <si>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</si>
  <si>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</si>
  <si>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</si>
  <si>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</si>
  <si>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</si>
  <si>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</si>
  <si>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</si>
  <si>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</si>
  <si>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*Ocak - Aralık dönemi için ilk ay TUİK, son ay TİM rakamı kullanılmıştır.</t>
  </si>
  <si>
    <t>01 OCAK - 31 ARALIK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</si>
</sst>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&quot;TL&quot;;\-#,##0&quot;TL&quot;"/>
    <numFmt numFmtId="189" formatCode="#,##0&quot;TL&quot;;[Red]\-#,##0&quot;TL&quot;"/>
    <numFmt numFmtId="190" formatCode="#,##0.00&quot;TL&quot;;\-#,##0.00&quot;TL&quot;"/>
    <numFmt numFmtId="191" formatCode="#,##0.00&quot;TL&quot;;[Red]\-#,##0.00&quot;TL&quot;"/>
    <numFmt numFmtId="192" formatCode="_-* #,##0&quot;TL&quot;_-;\-* #,##0&quot;TL&quot;_-;_-* &quot;-&quot;&quot;TL&quot;_-;_-@_-"/>
    <numFmt numFmtId="193" formatCode="_-* #,##0_T_L_-;\-* #,##0_T_L_-;_-* &quot;-&quot;_T_L_-;_-@_-"/>
    <numFmt numFmtId="194" formatCode="_-* #,##0.00&quot;TL&quot;_-;\-* #,##0.00&quot;TL&quot;_-;_-* &quot;-&quot;??&quot;TL&quot;_-;_-@_-"/>
    <numFmt numFmtId="195" formatCode="_-* #,##0.00_T_L_-;\-* #,##0.00_T_L_-;_-* &quot;-&quot;??_T_L_-;_-@_-"/>
    <numFmt numFmtId="196" formatCode="0.0"/>
    <numFmt numFmtId="197" formatCode="_-* #,##0.0\ _T_L_-;\-* #,##0.0\ _T_L_-;_-* &quot;-&quot;??\ _T_L_-;_-@_-"/>
    <numFmt numFmtId="198" formatCode="_-* #,##0\ _T_L_-;\-* #,##0\ _T_L_-;_-* &quot;-&quot;??\ _T_L_-;_-@_-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#,##0.0"/>
    <numFmt numFmtId="203" formatCode="0.0%"/>
    <numFmt numFmtId="204" formatCode="#,##0.0000"/>
    <numFmt numFmtId="205" formatCode="[$¥€-2]\ #,##0.00_);[Red]\([$€-2]\ #,##0.00\)"/>
  </numFmts>
  <fonts count="9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5.05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i/>
      <sz val="11"/>
      <color rgb="FF7F7F7F"/>
      <name val="Calibri"/>
      <family val="2"/>
    </font>
    <font>
      <sz val="10"/>
      <color rgb="FF3F3F76"/>
      <name val="Arial Tu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A7D00"/>
      <name val="Arial Tur"/>
      <family val="2"/>
    </font>
    <font>
      <sz val="11"/>
      <color rgb="FF3F3F76"/>
      <name val="Calibri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rgb="FFFA7D00"/>
      <name val="Calibri"/>
      <family val="2"/>
    </font>
    <font>
      <sz val="10"/>
      <color rgb="FF9C6500"/>
      <name val="Arial Tur"/>
      <family val="2"/>
    </font>
    <font>
      <b/>
      <sz val="11"/>
      <color rgb="FF3F3F3F"/>
      <name val="Calibri"/>
      <family val="2"/>
    </font>
    <font>
      <b/>
      <sz val="10"/>
      <color theme="1"/>
      <name val="Arial Tur"/>
      <family val="2"/>
    </font>
    <font>
      <b/>
      <sz val="11"/>
      <color theme="1"/>
      <name val="Calibri"/>
      <family val="2"/>
    </font>
    <font>
      <sz val="10"/>
      <color rgb="FFFF0000"/>
      <name val="Arial Tur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21" fillId="3" borderId="0" applyNumberFormat="0" applyBorder="0" applyAlignment="0" applyProtection="0"/>
    <xf numFmtId="0" fontId="61" fillId="4" borderId="0" applyNumberFormat="0" applyBorder="0" applyAlignment="0" applyProtection="0"/>
    <xf numFmtId="0" fontId="21" fillId="5" borderId="0" applyNumberFormat="0" applyBorder="0" applyAlignment="0" applyProtection="0"/>
    <xf numFmtId="0" fontId="61" fillId="6" borderId="0" applyNumberFormat="0" applyBorder="0" applyAlignment="0" applyProtection="0"/>
    <xf numFmtId="0" fontId="21" fillId="7" borderId="0" applyNumberFormat="0" applyBorder="0" applyAlignment="0" applyProtection="0"/>
    <xf numFmtId="0" fontId="61" fillId="8" borderId="0" applyNumberFormat="0" applyBorder="0" applyAlignment="0" applyProtection="0"/>
    <xf numFmtId="0" fontId="21" fillId="3" borderId="0" applyNumberFormat="0" applyBorder="0" applyAlignment="0" applyProtection="0"/>
    <xf numFmtId="0" fontId="61" fillId="9" borderId="0" applyNumberFormat="0" applyBorder="0" applyAlignment="0" applyProtection="0"/>
    <xf numFmtId="0" fontId="21" fillId="10" borderId="0" applyNumberFormat="0" applyBorder="0" applyAlignment="0" applyProtection="0"/>
    <xf numFmtId="0" fontId="61" fillId="11" borderId="0" applyNumberFormat="0" applyBorder="0" applyAlignment="0" applyProtection="0"/>
    <xf numFmtId="0" fontId="21" fillId="7" borderId="0" applyNumberFormat="0" applyBorder="0" applyAlignment="0" applyProtection="0"/>
    <xf numFmtId="0" fontId="61" fillId="12" borderId="0" applyNumberFormat="0" applyBorder="0" applyAlignment="0" applyProtection="0"/>
    <xf numFmtId="0" fontId="21" fillId="13" borderId="0" applyNumberFormat="0" applyBorder="0" applyAlignment="0" applyProtection="0"/>
    <xf numFmtId="0" fontId="61" fillId="14" borderId="0" applyNumberFormat="0" applyBorder="0" applyAlignment="0" applyProtection="0"/>
    <xf numFmtId="0" fontId="21" fillId="5" borderId="0" applyNumberFormat="0" applyBorder="0" applyAlignment="0" applyProtection="0"/>
    <xf numFmtId="0" fontId="61" fillId="15" borderId="0" applyNumberFormat="0" applyBorder="0" applyAlignment="0" applyProtection="0"/>
    <xf numFmtId="0" fontId="21" fillId="16" borderId="0" applyNumberFormat="0" applyBorder="0" applyAlignment="0" applyProtection="0"/>
    <xf numFmtId="0" fontId="61" fillId="17" borderId="0" applyNumberFormat="0" applyBorder="0" applyAlignment="0" applyProtection="0"/>
    <xf numFmtId="0" fontId="21" fillId="13" borderId="0" applyNumberFormat="0" applyBorder="0" applyAlignment="0" applyProtection="0"/>
    <xf numFmtId="0" fontId="61" fillId="18" borderId="0" applyNumberFormat="0" applyBorder="0" applyAlignment="0" applyProtection="0"/>
    <xf numFmtId="0" fontId="21" fillId="19" borderId="0" applyNumberFormat="0" applyBorder="0" applyAlignment="0" applyProtection="0"/>
    <xf numFmtId="0" fontId="61" fillId="20" borderId="0" applyNumberFormat="0" applyBorder="0" applyAlignment="0" applyProtection="0"/>
    <xf numFmtId="0" fontId="21" fillId="16" borderId="0" applyNumberFormat="0" applyBorder="0" applyAlignment="0" applyProtection="0"/>
    <xf numFmtId="0" fontId="62" fillId="21" borderId="0" applyNumberFormat="0" applyBorder="0" applyAlignment="0" applyProtection="0"/>
    <xf numFmtId="0" fontId="22" fillId="22" borderId="0" applyNumberFormat="0" applyBorder="0" applyAlignment="0" applyProtection="0"/>
    <xf numFmtId="0" fontId="62" fillId="23" borderId="0" applyNumberFormat="0" applyBorder="0" applyAlignment="0" applyProtection="0"/>
    <xf numFmtId="0" fontId="22" fillId="5" borderId="0" applyNumberFormat="0" applyBorder="0" applyAlignment="0" applyProtection="0"/>
    <xf numFmtId="0" fontId="62" fillId="15" borderId="0" applyNumberFormat="0" applyBorder="0" applyAlignment="0" applyProtection="0"/>
    <xf numFmtId="0" fontId="22" fillId="16" borderId="0" applyNumberFormat="0" applyBorder="0" applyAlignment="0" applyProtection="0"/>
    <xf numFmtId="0" fontId="62" fillId="24" borderId="0" applyNumberFormat="0" applyBorder="0" applyAlignment="0" applyProtection="0"/>
    <xf numFmtId="0" fontId="22" fillId="13" borderId="0" applyNumberFormat="0" applyBorder="0" applyAlignment="0" applyProtection="0"/>
    <xf numFmtId="0" fontId="62" fillId="25" borderId="0" applyNumberFormat="0" applyBorder="0" applyAlignment="0" applyProtection="0"/>
    <xf numFmtId="0" fontId="22" fillId="22" borderId="0" applyNumberFormat="0" applyBorder="0" applyAlignment="0" applyProtection="0"/>
    <xf numFmtId="0" fontId="62" fillId="26" borderId="0" applyNumberFormat="0" applyBorder="0" applyAlignment="0" applyProtection="0"/>
    <xf numFmtId="0" fontId="22" fillId="5" borderId="0" applyNumberFormat="0" applyBorder="0" applyAlignment="0" applyProtection="0"/>
    <xf numFmtId="0" fontId="63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3" fillId="30" borderId="0" applyNumberFormat="0" applyBorder="0" applyAlignment="0" applyProtection="0"/>
    <xf numFmtId="0" fontId="63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3" fillId="9" borderId="0" applyNumberFormat="0" applyBorder="0" applyAlignment="0" applyProtection="0"/>
    <xf numFmtId="0" fontId="63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3" fillId="14" borderId="0" applyNumberFormat="0" applyBorder="0" applyAlignment="0" applyProtection="0"/>
    <xf numFmtId="0" fontId="63" fillId="3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3" fillId="31" borderId="0" applyNumberFormat="0" applyBorder="0" applyAlignment="0" applyProtection="0"/>
    <xf numFmtId="0" fontId="63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63" fillId="18" borderId="0" applyNumberFormat="0" applyBorder="0" applyAlignment="0" applyProtection="0"/>
    <xf numFmtId="0" fontId="63" fillId="20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64" fillId="2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4" fillId="3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64" fillId="3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64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64" fillId="3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7" fillId="0" borderId="1" applyNumberFormat="0" applyFill="0" applyAlignment="0" applyProtection="0"/>
    <xf numFmtId="0" fontId="26" fillId="0" borderId="2" applyNumberFormat="0" applyFill="0" applyAlignment="0" applyProtection="0"/>
    <xf numFmtId="0" fontId="68" fillId="0" borderId="3" applyNumberFormat="0" applyFill="0" applyAlignment="0" applyProtection="0"/>
    <xf numFmtId="0" fontId="27" fillId="0" borderId="4" applyNumberFormat="0" applyFill="0" applyAlignment="0" applyProtection="0"/>
    <xf numFmtId="0" fontId="69" fillId="0" borderId="5" applyNumberFormat="0" applyFill="0" applyAlignment="0" applyProtection="0"/>
    <xf numFmtId="0" fontId="28" fillId="0" borderId="6" applyNumberFormat="0" applyFill="0" applyAlignment="0" applyProtection="0"/>
    <xf numFmtId="0" fontId="70" fillId="0" borderId="7" applyNumberFormat="0" applyFill="0" applyAlignment="0" applyProtection="0"/>
    <xf numFmtId="0" fontId="2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39" borderId="9" applyNumberFormat="0" applyAlignment="0" applyProtection="0"/>
    <xf numFmtId="0" fontId="30" fillId="39" borderId="9" applyNumberFormat="0" applyAlignment="0" applyProtection="0"/>
    <xf numFmtId="0" fontId="30" fillId="39" borderId="9" applyNumberFormat="0" applyAlignment="0" applyProtection="0"/>
    <xf numFmtId="0" fontId="30" fillId="39" borderId="9" applyNumberFormat="0" applyAlignment="0" applyProtection="0"/>
    <xf numFmtId="0" fontId="30" fillId="39" borderId="9" applyNumberFormat="0" applyAlignment="0" applyProtection="0"/>
    <xf numFmtId="0" fontId="31" fillId="40" borderId="10" applyNumberFormat="0" applyAlignment="0" applyProtection="0"/>
    <xf numFmtId="0" fontId="31" fillId="40" borderId="10" applyNumberFormat="0" applyAlignment="0" applyProtection="0"/>
    <xf numFmtId="0" fontId="31" fillId="40" borderId="10" applyNumberFormat="0" applyAlignment="0" applyProtection="0"/>
    <xf numFmtId="0" fontId="31" fillId="40" borderId="10" applyNumberFormat="0" applyAlignment="0" applyProtection="0"/>
    <xf numFmtId="0" fontId="31" fillId="40" borderId="10" applyNumberFormat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187" fontId="0" fillId="0" borderId="0" applyFont="0" applyFill="0" applyBorder="0" applyAlignment="0" applyProtection="0"/>
    <xf numFmtId="0" fontId="71" fillId="41" borderId="11" applyNumberFormat="0" applyAlignment="0" applyProtection="0"/>
    <xf numFmtId="0" fontId="32" fillId="39" borderId="12" applyNumberFormat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42" borderId="13" applyNumberFormat="0" applyAlignment="0" applyProtection="0"/>
    <xf numFmtId="0" fontId="33" fillId="16" borderId="9" applyNumberFormat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4" fillId="0" borderId="3" applyNumberFormat="0" applyFill="0" applyAlignment="0" applyProtection="0"/>
    <xf numFmtId="0" fontId="27" fillId="0" borderId="4" applyNumberFormat="0" applyFill="0" applyAlignment="0" applyProtection="0"/>
    <xf numFmtId="0" fontId="75" fillId="0" borderId="5" applyNumberFormat="0" applyFill="0" applyAlignment="0" applyProtection="0"/>
    <xf numFmtId="0" fontId="28" fillId="0" borderId="6" applyNumberFormat="0" applyFill="0" applyAlignment="0" applyProtection="0"/>
    <xf numFmtId="0" fontId="76" fillId="0" borderId="7" applyNumberFormat="0" applyFill="0" applyAlignment="0" applyProtection="0"/>
    <xf numFmtId="0" fontId="29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41" borderId="13" applyNumberFormat="0" applyAlignment="0" applyProtection="0"/>
    <xf numFmtId="0" fontId="30" fillId="39" borderId="9" applyNumberFormat="0" applyAlignment="0" applyProtection="0"/>
    <xf numFmtId="0" fontId="78" fillId="42" borderId="13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79" fillId="43" borderId="14" applyNumberFormat="0" applyAlignment="0" applyProtection="0"/>
    <xf numFmtId="0" fontId="31" fillId="40" borderId="10" applyNumberFormat="0" applyAlignment="0" applyProtection="0"/>
    <xf numFmtId="0" fontId="80" fillId="44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45" borderId="0" applyNumberFormat="0" applyBorder="0" applyAlignment="0" applyProtection="0"/>
    <xf numFmtId="0" fontId="25" fillId="4" borderId="0" applyNumberFormat="0" applyBorder="0" applyAlignment="0" applyProtection="0"/>
    <xf numFmtId="0" fontId="82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63" fillId="46" borderId="15" applyNumberFormat="0" applyFont="0" applyAlignment="0" applyProtection="0"/>
    <xf numFmtId="0" fontId="63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63" fillId="46" borderId="15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63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83" fillId="47" borderId="0" applyNumberFormat="0" applyBorder="0" applyAlignment="0" applyProtection="0"/>
    <xf numFmtId="0" fontId="35" fillId="16" borderId="0" applyNumberFormat="0" applyBorder="0" applyAlignment="0" applyProtection="0"/>
    <xf numFmtId="0" fontId="84" fillId="41" borderId="11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36" fillId="0" borderId="18" applyNumberFormat="0" applyFill="0" applyAlignment="0" applyProtection="0"/>
    <xf numFmtId="0" fontId="86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48" borderId="0" applyNumberFormat="0" applyBorder="0" applyAlignment="0" applyProtection="0"/>
    <xf numFmtId="0" fontId="22" fillId="22" borderId="0" applyNumberFormat="0" applyBorder="0" applyAlignment="0" applyProtection="0"/>
    <xf numFmtId="0" fontId="62" fillId="49" borderId="0" applyNumberFormat="0" applyBorder="0" applyAlignment="0" applyProtection="0"/>
    <xf numFmtId="0" fontId="22" fillId="35" borderId="0" applyNumberFormat="0" applyBorder="0" applyAlignment="0" applyProtection="0"/>
    <xf numFmtId="0" fontId="62" fillId="50" borderId="0" applyNumberFormat="0" applyBorder="0" applyAlignment="0" applyProtection="0"/>
    <xf numFmtId="0" fontId="22" fillId="36" borderId="0" applyNumberFormat="0" applyBorder="0" applyAlignment="0" applyProtection="0"/>
    <xf numFmtId="0" fontId="62" fillId="51" borderId="0" applyNumberFormat="0" applyBorder="0" applyAlignment="0" applyProtection="0"/>
    <xf numFmtId="0" fontId="22" fillId="37" borderId="0" applyNumberFormat="0" applyBorder="0" applyAlignment="0" applyProtection="0"/>
    <xf numFmtId="0" fontId="62" fillId="52" borderId="0" applyNumberFormat="0" applyBorder="0" applyAlignment="0" applyProtection="0"/>
    <xf numFmtId="0" fontId="22" fillId="22" borderId="0" applyNumberFormat="0" applyBorder="0" applyAlignment="0" applyProtection="0"/>
    <xf numFmtId="0" fontId="62" fillId="53" borderId="0" applyNumberFormat="0" applyBorder="0" applyAlignment="0" applyProtection="0"/>
    <xf numFmtId="0" fontId="22" fillId="38" borderId="0" applyNumberFormat="0" applyBorder="0" applyAlignment="0" applyProtection="0"/>
    <xf numFmtId="0" fontId="8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9" xfId="0" applyNumberFormat="1" applyFont="1" applyFill="1" applyBorder="1" applyAlignment="1">
      <alignment horizontal="right" vertical="center"/>
    </xf>
    <xf numFmtId="202" fontId="10" fillId="0" borderId="19" xfId="374" applyNumberFormat="1" applyFont="1" applyFill="1" applyBorder="1" applyAlignment="1">
      <alignment horizontal="right" vertical="center"/>
    </xf>
    <xf numFmtId="171" fontId="0" fillId="0" borderId="0" xfId="374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9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 horizontal="right" vertical="center"/>
    </xf>
    <xf numFmtId="202" fontId="6" fillId="0" borderId="19" xfId="0" applyNumberFormat="1" applyFont="1" applyBorder="1" applyAlignment="1">
      <alignment horizontal="right" vertical="center"/>
    </xf>
    <xf numFmtId="202" fontId="6" fillId="0" borderId="20" xfId="0" applyNumberFormat="1" applyFont="1" applyBorder="1" applyAlignment="1">
      <alignment horizontal="right" vertical="center"/>
    </xf>
    <xf numFmtId="202" fontId="8" fillId="0" borderId="19" xfId="0" applyNumberFormat="1" applyFont="1" applyFill="1" applyBorder="1" applyAlignment="1">
      <alignment horizontal="right" vertical="center"/>
    </xf>
    <xf numFmtId="0" fontId="11" fillId="39" borderId="21" xfId="303" applyFont="1" applyFill="1" applyBorder="1" applyAlignment="1">
      <alignment horizontal="left" vertical="center"/>
      <protection/>
    </xf>
    <xf numFmtId="0" fontId="7" fillId="39" borderId="21" xfId="303" applyFont="1" applyFill="1" applyBorder="1" applyAlignment="1">
      <alignment horizontal="left" vertical="center" wrapText="1"/>
      <protection/>
    </xf>
    <xf numFmtId="0" fontId="7" fillId="39" borderId="21" xfId="303" applyFont="1" applyFill="1" applyBorder="1" applyAlignment="1">
      <alignment horizontal="left" vertical="center"/>
      <protection/>
    </xf>
    <xf numFmtId="0" fontId="7" fillId="39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 wrapText="1"/>
    </xf>
    <xf numFmtId="3" fontId="0" fillId="39" borderId="0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6" fontId="5" fillId="0" borderId="19" xfId="0" applyNumberFormat="1" applyFont="1" applyFill="1" applyBorder="1" applyAlignment="1">
      <alignment horizontal="center" vertical="center" wrapText="1"/>
    </xf>
    <xf numFmtId="196" fontId="5" fillId="0" borderId="19" xfId="0" applyNumberFormat="1" applyFont="1" applyFill="1" applyBorder="1" applyAlignment="1">
      <alignment horizontal="center" vertical="center"/>
    </xf>
    <xf numFmtId="196" fontId="6" fillId="0" borderId="19" xfId="0" applyNumberFormat="1" applyFont="1" applyFill="1" applyBorder="1" applyAlignment="1">
      <alignment horizontal="center" vertical="center"/>
    </xf>
    <xf numFmtId="196" fontId="0" fillId="0" borderId="0" xfId="0" applyNumberFormat="1" applyBorder="1" applyAlignment="1">
      <alignment/>
    </xf>
    <xf numFmtId="196" fontId="0" fillId="0" borderId="0" xfId="0" applyNumberFormat="1" applyFont="1" applyBorder="1" applyAlignment="1">
      <alignment/>
    </xf>
    <xf numFmtId="2" fontId="5" fillId="0" borderId="20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15" fillId="0" borderId="0" xfId="303" applyFont="1" applyFill="1" applyBorder="1">
      <alignment/>
      <protection/>
    </xf>
    <xf numFmtId="0" fontId="16" fillId="0" borderId="22" xfId="0" applyFont="1" applyFill="1" applyBorder="1" applyAlignment="1">
      <alignment horizontal="left" vertical="center"/>
    </xf>
    <xf numFmtId="3" fontId="16" fillId="0" borderId="23" xfId="0" applyNumberFormat="1" applyFont="1" applyFill="1" applyBorder="1" applyAlignment="1">
      <alignment horizontal="right" vertical="center"/>
    </xf>
    <xf numFmtId="202" fontId="17" fillId="0" borderId="23" xfId="0" applyNumberFormat="1" applyFont="1" applyFill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202" fontId="16" fillId="0" borderId="23" xfId="0" applyNumberFormat="1" applyFont="1" applyBorder="1" applyAlignment="1">
      <alignment horizontal="right" vertical="center"/>
    </xf>
    <xf numFmtId="202" fontId="16" fillId="0" borderId="24" xfId="0" applyNumberFormat="1" applyFont="1" applyBorder="1" applyAlignment="1">
      <alignment horizontal="right" vertical="center"/>
    </xf>
    <xf numFmtId="3" fontId="7" fillId="0" borderId="19" xfId="303" applyNumberFormat="1" applyFont="1" applyFill="1" applyBorder="1" applyAlignment="1">
      <alignment horizontal="center"/>
      <protection/>
    </xf>
    <xf numFmtId="196" fontId="7" fillId="0" borderId="19" xfId="303" applyNumberFormat="1" applyFont="1" applyFill="1" applyBorder="1" applyAlignment="1">
      <alignment horizontal="center"/>
      <protection/>
    </xf>
    <xf numFmtId="202" fontId="6" fillId="0" borderId="19" xfId="303" applyNumberFormat="1" applyFont="1" applyFill="1" applyBorder="1" applyAlignment="1">
      <alignment horizontal="center"/>
      <protection/>
    </xf>
    <xf numFmtId="0" fontId="11" fillId="39" borderId="25" xfId="303" applyFont="1" applyFill="1" applyBorder="1" applyAlignment="1">
      <alignment horizontal="left" vertical="center"/>
      <protection/>
    </xf>
    <xf numFmtId="3" fontId="8" fillId="39" borderId="26" xfId="0" applyNumberFormat="1" applyFont="1" applyFill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196" fontId="8" fillId="0" borderId="26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right" vertical="center"/>
    </xf>
    <xf numFmtId="0" fontId="11" fillId="0" borderId="21" xfId="303" applyFont="1" applyFill="1" applyBorder="1">
      <alignment/>
      <protection/>
    </xf>
    <xf numFmtId="0" fontId="11" fillId="0" borderId="22" xfId="303" applyFont="1" applyFill="1" applyBorder="1">
      <alignment/>
      <protection/>
    </xf>
    <xf numFmtId="3" fontId="11" fillId="0" borderId="23" xfId="303" applyNumberFormat="1" applyFont="1" applyFill="1" applyBorder="1" applyAlignment="1">
      <alignment horizontal="center"/>
      <protection/>
    </xf>
    <xf numFmtId="196" fontId="11" fillId="0" borderId="23" xfId="303" applyNumberFormat="1" applyFont="1" applyFill="1" applyBorder="1" applyAlignment="1">
      <alignment horizontal="center"/>
      <protection/>
    </xf>
    <xf numFmtId="196" fontId="8" fillId="0" borderId="23" xfId="303" applyNumberFormat="1" applyFont="1" applyFill="1" applyBorder="1" applyAlignment="1">
      <alignment horizontal="center"/>
      <protection/>
    </xf>
    <xf numFmtId="3" fontId="5" fillId="0" borderId="19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6" fillId="0" borderId="19" xfId="303" applyNumberFormat="1" applyFont="1" applyFill="1" applyBorder="1" applyAlignment="1">
      <alignment/>
      <protection/>
    </xf>
    <xf numFmtId="3" fontId="8" fillId="0" borderId="23" xfId="303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9" xfId="0" applyNumberFormat="1" applyFont="1" applyFill="1" applyBorder="1" applyAlignment="1" quotePrefix="1">
      <alignment vertical="center"/>
    </xf>
    <xf numFmtId="3" fontId="14" fillId="0" borderId="19" xfId="0" applyNumberFormat="1" applyFont="1" applyBorder="1" applyAlignment="1">
      <alignment vertical="center"/>
    </xf>
    <xf numFmtId="2" fontId="14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2" fontId="8" fillId="0" borderId="26" xfId="0" applyNumberFormat="1" applyFont="1" applyBorder="1" applyAlignment="1">
      <alignment vertical="center"/>
    </xf>
    <xf numFmtId="202" fontId="6" fillId="0" borderId="19" xfId="303" applyNumberFormat="1" applyFont="1" applyFill="1" applyBorder="1" applyAlignment="1">
      <alignment/>
      <protection/>
    </xf>
    <xf numFmtId="196" fontId="8" fillId="0" borderId="23" xfId="303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2" fontId="6" fillId="0" borderId="20" xfId="303" applyNumberFormat="1" applyFont="1" applyFill="1" applyBorder="1" applyAlignment="1">
      <alignment horizontal="right"/>
      <protection/>
    </xf>
    <xf numFmtId="196" fontId="8" fillId="0" borderId="24" xfId="303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8" fillId="0" borderId="28" xfId="0" applyNumberFormat="1" applyFont="1" applyBorder="1" applyAlignment="1">
      <alignment horizontal="right"/>
    </xf>
    <xf numFmtId="0" fontId="19" fillId="0" borderId="20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29" xfId="0" applyFont="1" applyBorder="1" applyAlignment="1" quotePrefix="1">
      <alignment horizontal="center"/>
    </xf>
    <xf numFmtId="0" fontId="19" fillId="0" borderId="30" xfId="0" applyFont="1" applyBorder="1" applyAlignment="1">
      <alignment horizontal="center"/>
    </xf>
    <xf numFmtId="0" fontId="19" fillId="0" borderId="21" xfId="0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202" fontId="18" fillId="0" borderId="30" xfId="0" applyNumberFormat="1" applyFont="1" applyBorder="1" applyAlignment="1">
      <alignment horizontal="right"/>
    </xf>
    <xf numFmtId="202" fontId="18" fillId="0" borderId="31" xfId="0" applyNumberFormat="1" applyFont="1" applyBorder="1" applyAlignment="1">
      <alignment horizontal="right"/>
    </xf>
    <xf numFmtId="3" fontId="18" fillId="0" borderId="19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32" xfId="0" applyFont="1" applyBorder="1" applyAlignment="1">
      <alignment/>
    </xf>
    <xf numFmtId="3" fontId="19" fillId="0" borderId="33" xfId="0" applyNumberFormat="1" applyFont="1" applyBorder="1" applyAlignment="1">
      <alignment horizontal="right"/>
    </xf>
    <xf numFmtId="3" fontId="18" fillId="0" borderId="33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center"/>
    </xf>
    <xf numFmtId="3" fontId="19" fillId="0" borderId="0" xfId="0" applyNumberFormat="1" applyFont="1" applyBorder="1" applyAlignment="1" quotePrefix="1">
      <alignment horizontal="left"/>
    </xf>
    <xf numFmtId="3" fontId="18" fillId="0" borderId="0" xfId="0" applyNumberFormat="1" applyFont="1" applyBorder="1" applyAlignment="1">
      <alignment/>
    </xf>
    <xf numFmtId="3" fontId="19" fillId="0" borderId="26" xfId="0" applyNumberFormat="1" applyFont="1" applyBorder="1" applyAlignment="1">
      <alignment horizontal="center"/>
    </xf>
    <xf numFmtId="3" fontId="20" fillId="0" borderId="19" xfId="0" applyNumberFormat="1" applyFont="1" applyBorder="1" applyAlignment="1">
      <alignment horizontal="right"/>
    </xf>
    <xf numFmtId="3" fontId="89" fillId="0" borderId="19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19" fillId="39" borderId="42" xfId="0" applyFont="1" applyFill="1" applyBorder="1" applyAlignment="1">
      <alignment horizontal="center"/>
    </xf>
    <xf numFmtId="0" fontId="19" fillId="39" borderId="43" xfId="0" applyFont="1" applyFill="1" applyBorder="1" applyAlignment="1">
      <alignment horizontal="center"/>
    </xf>
    <xf numFmtId="0" fontId="19" fillId="39" borderId="44" xfId="0" applyFont="1" applyFill="1" applyBorder="1" applyAlignment="1">
      <alignment horizontal="center"/>
    </xf>
    <xf numFmtId="0" fontId="19" fillId="39" borderId="28" xfId="0" applyFont="1" applyFill="1" applyBorder="1" applyAlignment="1">
      <alignment horizontal="center"/>
    </xf>
    <xf numFmtId="0" fontId="19" fillId="39" borderId="0" xfId="0" applyFont="1" applyFill="1" applyBorder="1" applyAlignment="1">
      <alignment horizontal="center"/>
    </xf>
    <xf numFmtId="0" fontId="19" fillId="39" borderId="29" xfId="0" applyFont="1" applyFill="1" applyBorder="1" applyAlignment="1">
      <alignment horizontal="center"/>
    </xf>
    <xf numFmtId="3" fontId="19" fillId="0" borderId="45" xfId="0" applyNumberFormat="1" applyFont="1" applyBorder="1" applyAlignment="1" quotePrefix="1">
      <alignment horizontal="center"/>
    </xf>
    <xf numFmtId="3" fontId="19" fillId="0" borderId="46" xfId="0" applyNumberFormat="1" applyFont="1" applyBorder="1" applyAlignment="1" quotePrefix="1">
      <alignment horizontal="center"/>
    </xf>
  </cellXfs>
  <cellStyles count="38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" xfId="51"/>
    <cellStyle name="20% - Accent1 2" xfId="52"/>
    <cellStyle name="20% - Accent1 2 2" xfId="53"/>
    <cellStyle name="20% - Accent1 2 2 2" xfId="54"/>
    <cellStyle name="20% - Accent1 2 3" xfId="55"/>
    <cellStyle name="20% - Accent1 3" xfId="56"/>
    <cellStyle name="20% - Accent1 4" xfId="57"/>
    <cellStyle name="20% - Accent2" xfId="58"/>
    <cellStyle name="20% - Accent2 2" xfId="59"/>
    <cellStyle name="20% - Accent2 2 2" xfId="60"/>
    <cellStyle name="20% - Accent2 2 2 2" xfId="61"/>
    <cellStyle name="20% - Accent2 2 3" xfId="62"/>
    <cellStyle name="20% - Accent2 3" xfId="63"/>
    <cellStyle name="20% - Accent2 4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4" xfId="72"/>
    <cellStyle name="20% - Accent4 2" xfId="73"/>
    <cellStyle name="20% - Accent4 2 2" xfId="74"/>
    <cellStyle name="20% - Accent4 2 2 2" xfId="75"/>
    <cellStyle name="20% - Accent4 2 3" xfId="76"/>
    <cellStyle name="20% - Accent4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3" xfId="83"/>
    <cellStyle name="20% - Accent5 3" xfId="84"/>
    <cellStyle name="20% - Accent5 4" xfId="85"/>
    <cellStyle name="20% - Accent6" xfId="86"/>
    <cellStyle name="20% - Accent6 2" xfId="87"/>
    <cellStyle name="20% - Accent6 2 2" xfId="88"/>
    <cellStyle name="20% - Accent6 2 2 2" xfId="89"/>
    <cellStyle name="20% - Accent6 2 3" xfId="90"/>
    <cellStyle name="20% - Accent6 3" xfId="91"/>
    <cellStyle name="20% - Accent6 4" xfId="92"/>
    <cellStyle name="40% - Accent1" xfId="93"/>
    <cellStyle name="40% - Accent1 2" xfId="94"/>
    <cellStyle name="40% - Accent1 2 2" xfId="95"/>
    <cellStyle name="40% - Accent1 2 2 2" xfId="96"/>
    <cellStyle name="40% - Accent1 2 3" xfId="97"/>
    <cellStyle name="40% - Accent1 3" xfId="98"/>
    <cellStyle name="40% - Accent1 4" xfId="99"/>
    <cellStyle name="40% - Accent2" xfId="100"/>
    <cellStyle name="40% - Accent2 2" xfId="101"/>
    <cellStyle name="40% - Accent2 2 2" xfId="102"/>
    <cellStyle name="40% - Accent2 2 2 2" xfId="103"/>
    <cellStyle name="40% - Accent2 2 3" xfId="104"/>
    <cellStyle name="40% - Accent2 3" xfId="105"/>
    <cellStyle name="40% - Accent2 4" xfId="106"/>
    <cellStyle name="40% - Accent3" xfId="107"/>
    <cellStyle name="40% - Accent3 2" xfId="108"/>
    <cellStyle name="40% - Accent3 2 2" xfId="109"/>
    <cellStyle name="40% - Accent3 2 2 2" xfId="110"/>
    <cellStyle name="40% - Accent3 2 3" xfId="111"/>
    <cellStyle name="40% - Accent3 3" xfId="112"/>
    <cellStyle name="40% - Accent3 4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3" xfId="119"/>
    <cellStyle name="40% - Accent4 4" xfId="120"/>
    <cellStyle name="40% - Accent5" xfId="12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4" xfId="127"/>
    <cellStyle name="40% - Accent6" xfId="128"/>
    <cellStyle name="40% - Accent6 2" xfId="129"/>
    <cellStyle name="40% - Accent6 2 2" xfId="130"/>
    <cellStyle name="40% - Accent6 2 2 2" xfId="131"/>
    <cellStyle name="40% - Accent6 2 3" xfId="132"/>
    <cellStyle name="40% - Accent6 3" xfId="133"/>
    <cellStyle name="40% - Accent6 4" xfId="134"/>
    <cellStyle name="60% - Accent1" xfId="135"/>
    <cellStyle name="60% - Accent1 2" xfId="136"/>
    <cellStyle name="60% - Accent1 2 2" xfId="137"/>
    <cellStyle name="60% - Accent1 2 2 2" xfId="138"/>
    <cellStyle name="60% - Accent1 2 3" xfId="139"/>
    <cellStyle name="60% - Accent1 3" xfId="140"/>
    <cellStyle name="60% - Accent2" xfId="141"/>
    <cellStyle name="60% - Accent2 2" xfId="142"/>
    <cellStyle name="60% - Accent2 2 2" xfId="143"/>
    <cellStyle name="60% - Accent2 2 2 2" xfId="144"/>
    <cellStyle name="60% - Accent2 2 3" xfId="145"/>
    <cellStyle name="60% - Accent2 3" xfId="146"/>
    <cellStyle name="60% - Accent3" xfId="147"/>
    <cellStyle name="60% - Accent3 2" xfId="148"/>
    <cellStyle name="60% - Accent3 2 2" xfId="149"/>
    <cellStyle name="60% - Accent3 2 2 2" xfId="150"/>
    <cellStyle name="60% - Accent3 2 3" xfId="151"/>
    <cellStyle name="60% - Accent3 3" xfId="152"/>
    <cellStyle name="60% - Accent4" xfId="153"/>
    <cellStyle name="60% - Accent4 2" xfId="154"/>
    <cellStyle name="60% - Accent4 2 2" xfId="155"/>
    <cellStyle name="60% - Accent4 2 2 2" xfId="156"/>
    <cellStyle name="60% - Accent4 2 3" xfId="157"/>
    <cellStyle name="60% - Accent4 3" xfId="158"/>
    <cellStyle name="60% - Accent5" xfId="159"/>
    <cellStyle name="60% - Accent5 2" xfId="160"/>
    <cellStyle name="60% - Accent5 2 2" xfId="161"/>
    <cellStyle name="60% - Accent5 2 2 2" xfId="162"/>
    <cellStyle name="60% - Accent5 2 3" xfId="163"/>
    <cellStyle name="60% - Accent5 3" xfId="164"/>
    <cellStyle name="60% - Accent6" xfId="165"/>
    <cellStyle name="60% - Accent6 2" xfId="166"/>
    <cellStyle name="60% - Accent6 2 2" xfId="167"/>
    <cellStyle name="60% - Accent6 2 2 2" xfId="168"/>
    <cellStyle name="60% - Accent6 2 3" xfId="169"/>
    <cellStyle name="60% - Accent6 3" xfId="170"/>
    <cellStyle name="Accent1 2" xfId="171"/>
    <cellStyle name="Accent1 2 2" xfId="172"/>
    <cellStyle name="Accent1 2 2 2" xfId="173"/>
    <cellStyle name="Accent1 2 3" xfId="174"/>
    <cellStyle name="Accent1 3" xfId="175"/>
    <cellStyle name="Accent2 2" xfId="176"/>
    <cellStyle name="Accent2 2 2" xfId="177"/>
    <cellStyle name="Accent2 2 2 2" xfId="178"/>
    <cellStyle name="Accent2 2 3" xfId="179"/>
    <cellStyle name="Accent2 3" xfId="180"/>
    <cellStyle name="Accent3 2" xfId="181"/>
    <cellStyle name="Accent3 2 2" xfId="182"/>
    <cellStyle name="Accent3 2 2 2" xfId="183"/>
    <cellStyle name="Accent3 2 3" xfId="184"/>
    <cellStyle name="Accent3 3" xfId="185"/>
    <cellStyle name="Accent4 2" xfId="186"/>
    <cellStyle name="Accent4 2 2" xfId="187"/>
    <cellStyle name="Accent4 2 2 2" xfId="188"/>
    <cellStyle name="Accent4 2 3" xfId="189"/>
    <cellStyle name="Accent4 3" xfId="190"/>
    <cellStyle name="Accent5 2" xfId="191"/>
    <cellStyle name="Accent5 2 2" xfId="192"/>
    <cellStyle name="Accent5 2 2 2" xfId="193"/>
    <cellStyle name="Accent5 2 3" xfId="194"/>
    <cellStyle name="Accent5 3" xfId="195"/>
    <cellStyle name="Accent6 2" xfId="196"/>
    <cellStyle name="Accent6 2 2" xfId="197"/>
    <cellStyle name="Accent6 2 2 2" xfId="198"/>
    <cellStyle name="Accent6 2 3" xfId="199"/>
    <cellStyle name="Accent6 3" xfId="200"/>
    <cellStyle name="Açıklama Metni" xfId="201"/>
    <cellStyle name="Açıklama Metni 2" xfId="202"/>
    <cellStyle name="Ana Başlık" xfId="203"/>
    <cellStyle name="Ana Başlık 2" xfId="204"/>
    <cellStyle name="Bad 2" xfId="205"/>
    <cellStyle name="Bad 2 2" xfId="206"/>
    <cellStyle name="Bad 2 2 2" xfId="207"/>
    <cellStyle name="Bad 2 3" xfId="208"/>
    <cellStyle name="Bad 3" xfId="209"/>
    <cellStyle name="Bağlı Hücre" xfId="210"/>
    <cellStyle name="Bağlı Hücre 2" xfId="211"/>
    <cellStyle name="Başlık 1" xfId="212"/>
    <cellStyle name="Başlık 1 2" xfId="213"/>
    <cellStyle name="Başlık 2" xfId="214"/>
    <cellStyle name="Başlık 2 2" xfId="215"/>
    <cellStyle name="Başlık 3" xfId="216"/>
    <cellStyle name="Başlık 3 2" xfId="217"/>
    <cellStyle name="Başlık 4" xfId="218"/>
    <cellStyle name="Başlık 4 2" xfId="219"/>
    <cellStyle name="Comma [0]" xfId="220"/>
    <cellStyle name="Calculation 2" xfId="221"/>
    <cellStyle name="Calculation 2 2" xfId="222"/>
    <cellStyle name="Calculation 2 2 2" xfId="223"/>
    <cellStyle name="Calculation 2 3" xfId="224"/>
    <cellStyle name="Calculation 3" xfId="225"/>
    <cellStyle name="Check Cell 2" xfId="226"/>
    <cellStyle name="Check Cell 2 2" xfId="227"/>
    <cellStyle name="Check Cell 2 2 2" xfId="228"/>
    <cellStyle name="Check Cell 2 3" xfId="229"/>
    <cellStyle name="Check Cell 3" xfId="230"/>
    <cellStyle name="Comma 2" xfId="231"/>
    <cellStyle name="Comma 2 2" xfId="232"/>
    <cellStyle name="Comma 2 3" xfId="233"/>
    <cellStyle name="Çıkış" xfId="234"/>
    <cellStyle name="Çıkış 2" xfId="235"/>
    <cellStyle name="Explanatory Text" xfId="236"/>
    <cellStyle name="Explanatory Text 2" xfId="237"/>
    <cellStyle name="Explanatory Text 2 2" xfId="238"/>
    <cellStyle name="Explanatory Text 2 2 2" xfId="239"/>
    <cellStyle name="Explanatory Text 2 3" xfId="240"/>
    <cellStyle name="Explanatory Text 3" xfId="241"/>
    <cellStyle name="Giriş" xfId="242"/>
    <cellStyle name="Giriş 2" xfId="243"/>
    <cellStyle name="Good 2" xfId="244"/>
    <cellStyle name="Good 2 2" xfId="245"/>
    <cellStyle name="Good 2 2 2" xfId="246"/>
    <cellStyle name="Good 2 3" xfId="247"/>
    <cellStyle name="Good 3" xfId="248"/>
    <cellStyle name="Heading 1" xfId="249"/>
    <cellStyle name="Heading 1 2" xfId="250"/>
    <cellStyle name="Heading 2" xfId="251"/>
    <cellStyle name="Heading 2 2" xfId="252"/>
    <cellStyle name="Heading 3" xfId="253"/>
    <cellStyle name="Heading 3 2" xfId="254"/>
    <cellStyle name="Heading 4" xfId="255"/>
    <cellStyle name="Heading 4 2" xfId="256"/>
    <cellStyle name="Hesaplama" xfId="257"/>
    <cellStyle name="Hesaplama 2" xfId="258"/>
    <cellStyle name="Input" xfId="259"/>
    <cellStyle name="Input 2" xfId="260"/>
    <cellStyle name="Input 2 2" xfId="261"/>
    <cellStyle name="Input 2 2 2" xfId="262"/>
    <cellStyle name="Input 2 3" xfId="263"/>
    <cellStyle name="Input 3" xfId="264"/>
    <cellStyle name="İşaretli Hücre" xfId="265"/>
    <cellStyle name="İşaretli Hücre 2" xfId="266"/>
    <cellStyle name="İyi" xfId="267"/>
    <cellStyle name="İyi 2" xfId="268"/>
    <cellStyle name="Followed Hyperlink" xfId="269"/>
    <cellStyle name="Hyperlink" xfId="270"/>
    <cellStyle name="Kötü" xfId="271"/>
    <cellStyle name="Kötü 2" xfId="272"/>
    <cellStyle name="Linked Cell" xfId="273"/>
    <cellStyle name="Linked Cell 2" xfId="274"/>
    <cellStyle name="Linked Cell 2 2" xfId="275"/>
    <cellStyle name="Linked Cell 2 2 2" xfId="276"/>
    <cellStyle name="Linked Cell 2 3" xfId="277"/>
    <cellStyle name="Linked Cell 3" xfId="278"/>
    <cellStyle name="Neutral 2" xfId="279"/>
    <cellStyle name="Neutral 2 2" xfId="280"/>
    <cellStyle name="Neutral 2 2 2" xfId="281"/>
    <cellStyle name="Neutral 2 3" xfId="282"/>
    <cellStyle name="Neutral 3" xfId="283"/>
    <cellStyle name="Normal 2" xfId="284"/>
    <cellStyle name="Normal 2 2" xfId="285"/>
    <cellStyle name="Normal 2 2 2" xfId="286"/>
    <cellStyle name="Normal 2 3" xfId="287"/>
    <cellStyle name="Normal 2 3 2" xfId="288"/>
    <cellStyle name="Normal 2 3 2 2" xfId="289"/>
    <cellStyle name="Normal 2 3 3" xfId="290"/>
    <cellStyle name="Normal 3" xfId="291"/>
    <cellStyle name="Normal 3 2" xfId="292"/>
    <cellStyle name="Normal 4" xfId="293"/>
    <cellStyle name="Normal 4 2" xfId="294"/>
    <cellStyle name="Normal 4 2 2" xfId="295"/>
    <cellStyle name="Normal 4 2 2 2" xfId="296"/>
    <cellStyle name="Normal 4 2 3" xfId="297"/>
    <cellStyle name="Normal 4 3" xfId="298"/>
    <cellStyle name="Normal 4 4" xfId="299"/>
    <cellStyle name="Normal 5" xfId="300"/>
    <cellStyle name="Normal 5 2" xfId="301"/>
    <cellStyle name="Normal 5 3" xfId="302"/>
    <cellStyle name="Normal_MAYIS_2009_İHRACAT_RAKAMLARI" xfId="303"/>
    <cellStyle name="Not" xfId="304"/>
    <cellStyle name="Not 2" xfId="305"/>
    <cellStyle name="Not 3" xfId="306"/>
    <cellStyle name="Note 2" xfId="307"/>
    <cellStyle name="Note 2 2" xfId="308"/>
    <cellStyle name="Note 2 2 2" xfId="309"/>
    <cellStyle name="Note 2 2 2 2" xfId="310"/>
    <cellStyle name="Note 2 2 2 2 2" xfId="311"/>
    <cellStyle name="Note 2 2 2 3" xfId="312"/>
    <cellStyle name="Note 2 2 3" xfId="313"/>
    <cellStyle name="Note 2 2 3 2" xfId="314"/>
    <cellStyle name="Note 2 2 3 2 2" xfId="315"/>
    <cellStyle name="Note 2 2 3 2 2 2" xfId="316"/>
    <cellStyle name="Note 2 2 3 2 3" xfId="317"/>
    <cellStyle name="Note 2 2 3 3" xfId="318"/>
    <cellStyle name="Note 2 2 3 3 2" xfId="319"/>
    <cellStyle name="Note 2 2 3 3 2 2" xfId="320"/>
    <cellStyle name="Note 2 2 3 3 3" xfId="321"/>
    <cellStyle name="Note 2 2 3 4" xfId="322"/>
    <cellStyle name="Note 2 2 4" xfId="323"/>
    <cellStyle name="Note 2 2 4 2" xfId="324"/>
    <cellStyle name="Note 2 2 4 2 2" xfId="325"/>
    <cellStyle name="Note 2 2 4 3" xfId="326"/>
    <cellStyle name="Note 2 2 5" xfId="327"/>
    <cellStyle name="Note 2 2 6" xfId="328"/>
    <cellStyle name="Note 2 3" xfId="329"/>
    <cellStyle name="Note 2 3 2" xfId="330"/>
    <cellStyle name="Note 2 3 2 2" xfId="331"/>
    <cellStyle name="Note 2 3 2 2 2" xfId="332"/>
    <cellStyle name="Note 2 3 2 3" xfId="333"/>
    <cellStyle name="Note 2 3 3" xfId="334"/>
    <cellStyle name="Note 2 3 3 2" xfId="335"/>
    <cellStyle name="Note 2 3 3 2 2" xfId="336"/>
    <cellStyle name="Note 2 3 3 3" xfId="337"/>
    <cellStyle name="Note 2 3 4" xfId="338"/>
    <cellStyle name="Note 2 4" xfId="339"/>
    <cellStyle name="Note 2 4 2" xfId="340"/>
    <cellStyle name="Note 2 4 2 2" xfId="341"/>
    <cellStyle name="Note 2 4 3" xfId="342"/>
    <cellStyle name="Note 2 5" xfId="343"/>
    <cellStyle name="Note 3" xfId="344"/>
    <cellStyle name="Note 3 2" xfId="345"/>
    <cellStyle name="Nötr" xfId="346"/>
    <cellStyle name="Nötr 2" xfId="347"/>
    <cellStyle name="Output" xfId="348"/>
    <cellStyle name="Output 2" xfId="349"/>
    <cellStyle name="Output 2 2" xfId="350"/>
    <cellStyle name="Output 2 2 2" xfId="351"/>
    <cellStyle name="Output 2 3" xfId="352"/>
    <cellStyle name="Output 3" xfId="353"/>
    <cellStyle name="Currency" xfId="354"/>
    <cellStyle name="Currency [0]" xfId="355"/>
    <cellStyle name="Percent 2" xfId="356"/>
    <cellStyle name="Percent 2 2" xfId="357"/>
    <cellStyle name="Percent 2 2 2" xfId="358"/>
    <cellStyle name="Percent 2 3" xfId="359"/>
    <cellStyle name="Percent 3" xfId="360"/>
    <cellStyle name="Percent 3 2" xfId="361"/>
    <cellStyle name="Title" xfId="362"/>
    <cellStyle name="Title 2" xfId="363"/>
    <cellStyle name="Toplam" xfId="364"/>
    <cellStyle name="Toplam 2" xfId="365"/>
    <cellStyle name="Total" xfId="366"/>
    <cellStyle name="Total 2" xfId="367"/>
    <cellStyle name="Total 2 2" xfId="368"/>
    <cellStyle name="Total 2 2 2" xfId="369"/>
    <cellStyle name="Total 2 3" xfId="370"/>
    <cellStyle name="Total 3" xfId="371"/>
    <cellStyle name="Uyarı Metni" xfId="372"/>
    <cellStyle name="Uyarı Metni 2" xfId="373"/>
    <cellStyle name="Comma" xfId="374"/>
    <cellStyle name="Virgül 2" xfId="375"/>
    <cellStyle name="Virgül 2 2" xfId="376"/>
    <cellStyle name="Virgül 3" xfId="377"/>
    <cellStyle name="Virgül 4" xfId="378"/>
    <cellStyle name="Vurgu1" xfId="379"/>
    <cellStyle name="Vurgu1 2" xfId="380"/>
    <cellStyle name="Vurgu2" xfId="381"/>
    <cellStyle name="Vurgu2 2" xfId="382"/>
    <cellStyle name="Vurgu3" xfId="383"/>
    <cellStyle name="Vurgu3 2" xfId="384"/>
    <cellStyle name="Vurgu4" xfId="385"/>
    <cellStyle name="Vurgu4 2" xfId="386"/>
    <cellStyle name="Vurgu5" xfId="387"/>
    <cellStyle name="Vurgu5 2" xfId="388"/>
    <cellStyle name="Vurgu6" xfId="389"/>
    <cellStyle name="Vurgu6 2" xfId="390"/>
    <cellStyle name="Warning Text" xfId="391"/>
    <cellStyle name="Warning Text 2" xfId="392"/>
    <cellStyle name="Warning Text 2 2" xfId="393"/>
    <cellStyle name="Warning Text 2 2 2" xfId="394"/>
    <cellStyle name="Warning Text 2 3" xfId="395"/>
    <cellStyle name="Warning Text 3" xfId="396"/>
    <cellStyle name="Percent" xfId="397"/>
    <cellStyle name="Yüzde 2" xfId="398"/>
    <cellStyle name="Yüzde 3" xfId="3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7593827"/>
        <c:axId val="1235580"/>
      </c:lineChart>
      <c:catAx>
        <c:axId val="75938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35580"/>
        <c:crosses val="autoZero"/>
        <c:auto val="0"/>
        <c:lblOffset val="100"/>
        <c:tickLblSkip val="1"/>
        <c:noMultiLvlLbl val="0"/>
      </c:catAx>
      <c:valAx>
        <c:axId val="1235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593827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11120221"/>
        <c:axId val="32973126"/>
      </c:line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auto val="0"/>
        <c:lblOffset val="100"/>
        <c:tickLblSkip val="1"/>
        <c:noMultiLvlLbl val="0"/>
      </c:catAx>
      <c:valAx>
        <c:axId val="32973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120221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28322679"/>
        <c:axId val="53577520"/>
      </c:line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577520"/>
        <c:crosses val="autoZero"/>
        <c:auto val="0"/>
        <c:lblOffset val="100"/>
        <c:tickLblSkip val="1"/>
        <c:noMultiLvlLbl val="0"/>
      </c:catAx>
      <c:valAx>
        <c:axId val="53577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322679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665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685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Grafik 173"/>
        <xdr:cNvGraphicFramePr/>
      </xdr:nvGraphicFramePr>
      <xdr:xfrm>
        <a:off x="0" y="0"/>
        <a:ext cx="6753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295275</xdr:colOff>
      <xdr:row>35</xdr:row>
      <xdr:rowOff>123825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00600"/>
          <a:ext cx="67818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0"/>
      <c r="O1" s="10"/>
      <c r="P1" s="10"/>
    </row>
    <row r="2" spans="1:16" ht="25.5" customHeight="1" thickBo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0"/>
      <c r="O2" s="10"/>
      <c r="P2" s="10"/>
    </row>
    <row r="3" spans="1:13" ht="32.25" customHeight="1">
      <c r="A3" s="113" t="s">
        <v>2</v>
      </c>
      <c r="B3" s="110" t="s">
        <v>85</v>
      </c>
      <c r="C3" s="110"/>
      <c r="D3" s="110"/>
      <c r="E3" s="110"/>
      <c r="F3" s="110" t="s">
        <v>88</v>
      </c>
      <c r="G3" s="110"/>
      <c r="H3" s="110"/>
      <c r="I3" s="110"/>
      <c r="J3" s="110" t="s">
        <v>88</v>
      </c>
      <c r="K3" s="110"/>
      <c r="L3" s="110"/>
      <c r="M3" s="111"/>
    </row>
    <row r="4" spans="1:121" ht="27">
      <c r="A4" s="114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1996908.80742</v>
      </c>
      <c r="C5" s="11">
        <v>2135953.642</v>
      </c>
      <c r="D5" s="29">
        <v>6.963003721719548</v>
      </c>
      <c r="E5" s="29">
        <v>15.740567700426656</v>
      </c>
      <c r="F5" s="59">
        <v>20211119.017709997</v>
      </c>
      <c r="G5" s="59">
        <v>21235089.41348</v>
      </c>
      <c r="H5" s="29">
        <v>5.066371608977949</v>
      </c>
      <c r="I5" s="29">
        <v>13.544319219687909</v>
      </c>
      <c r="J5" s="66">
        <v>20211119.017709997</v>
      </c>
      <c r="K5" s="66">
        <v>21235089.41348</v>
      </c>
      <c r="L5" s="67">
        <v>5.066371608977949</v>
      </c>
      <c r="M5" s="34">
        <v>13.544319219687909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1431249.75787</v>
      </c>
      <c r="C6" s="11">
        <v>1465664.2314900002</v>
      </c>
      <c r="D6" s="29">
        <v>2.404505113853505</v>
      </c>
      <c r="E6" s="29">
        <v>10.800977422084966</v>
      </c>
      <c r="F6" s="59">
        <v>14219471.225479998</v>
      </c>
      <c r="G6" s="59">
        <v>14527697.561229998</v>
      </c>
      <c r="H6" s="29">
        <v>2.1676357078432495</v>
      </c>
      <c r="I6" s="29">
        <v>9.266161750723441</v>
      </c>
      <c r="J6" s="66">
        <v>14219471.225479998</v>
      </c>
      <c r="K6" s="66">
        <v>14527697.561229998</v>
      </c>
      <c r="L6" s="67">
        <v>2.1676357078432495</v>
      </c>
      <c r="M6" s="34">
        <v>9.266161750723441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614283.32934</v>
      </c>
      <c r="C7" s="4">
        <v>562647.66309</v>
      </c>
      <c r="D7" s="30">
        <v>-8.405838769135823</v>
      </c>
      <c r="E7" s="30">
        <v>4.146341689355351</v>
      </c>
      <c r="F7" s="60">
        <v>6358837.91764</v>
      </c>
      <c r="G7" s="60">
        <v>6372511.97181</v>
      </c>
      <c r="H7" s="30">
        <v>0.21504014329516538</v>
      </c>
      <c r="I7" s="30">
        <v>4.064561947296872</v>
      </c>
      <c r="J7" s="68">
        <v>6358837.91764</v>
      </c>
      <c r="K7" s="68">
        <v>6372511.97181</v>
      </c>
      <c r="L7" s="69">
        <v>0.21504014329516538</v>
      </c>
      <c r="M7" s="35">
        <v>4.064561947296872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278887.07254</v>
      </c>
      <c r="C8" s="4">
        <v>359727.28393</v>
      </c>
      <c r="D8" s="30">
        <v>28.986718765318624</v>
      </c>
      <c r="E8" s="30">
        <v>2.650952509010852</v>
      </c>
      <c r="F8" s="60">
        <v>1977992.22964</v>
      </c>
      <c r="G8" s="60">
        <v>2231391.38269</v>
      </c>
      <c r="H8" s="30">
        <v>12.810927629180787</v>
      </c>
      <c r="I8" s="30">
        <v>1.4232422855742175</v>
      </c>
      <c r="J8" s="68">
        <v>1977992.22964</v>
      </c>
      <c r="K8" s="68">
        <v>2231391.38269</v>
      </c>
      <c r="L8" s="69">
        <v>12.810927629180787</v>
      </c>
      <c r="M8" s="35">
        <v>1.4232422855742175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111567.2385</v>
      </c>
      <c r="C9" s="4">
        <v>117768.53849</v>
      </c>
      <c r="D9" s="30">
        <v>5.558352141161941</v>
      </c>
      <c r="E9" s="30">
        <v>0.8678763511676193</v>
      </c>
      <c r="F9" s="60">
        <v>1320222.2528</v>
      </c>
      <c r="G9" s="60">
        <v>1416697.65876</v>
      </c>
      <c r="H9" s="30">
        <v>7.3075124855220235</v>
      </c>
      <c r="I9" s="30">
        <v>0.9036084074997721</v>
      </c>
      <c r="J9" s="68">
        <v>1320222.2528</v>
      </c>
      <c r="K9" s="68">
        <v>1416697.65876</v>
      </c>
      <c r="L9" s="69">
        <v>7.3075124855220235</v>
      </c>
      <c r="M9" s="35">
        <v>0.9036084074997721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115269.88946</v>
      </c>
      <c r="C10" s="4">
        <v>131746.88755</v>
      </c>
      <c r="D10" s="30">
        <v>14.294277687945314</v>
      </c>
      <c r="E10" s="30">
        <v>0.9708875520629268</v>
      </c>
      <c r="F10" s="60">
        <v>1296686.09869</v>
      </c>
      <c r="G10" s="60">
        <v>1282238.48587</v>
      </c>
      <c r="H10" s="30">
        <v>-1.1141950881247111</v>
      </c>
      <c r="I10" s="30">
        <v>0.8178466796267875</v>
      </c>
      <c r="J10" s="68">
        <v>1296686.09869</v>
      </c>
      <c r="K10" s="68">
        <v>1282238.48587</v>
      </c>
      <c r="L10" s="69">
        <v>-1.1141950881247111</v>
      </c>
      <c r="M10" s="35">
        <v>0.8178466796267875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203792.22628</v>
      </c>
      <c r="C11" s="4">
        <v>161013.72006</v>
      </c>
      <c r="D11" s="30">
        <v>-20.991235534776752</v>
      </c>
      <c r="E11" s="30">
        <v>1.1865647790599267</v>
      </c>
      <c r="F11" s="60">
        <v>1983788.50356</v>
      </c>
      <c r="G11" s="60">
        <v>1868308.70568</v>
      </c>
      <c r="H11" s="30">
        <v>-5.821174871855864</v>
      </c>
      <c r="I11" s="30">
        <v>1.1916582510167493</v>
      </c>
      <c r="J11" s="68">
        <v>1983788.50356</v>
      </c>
      <c r="K11" s="68">
        <v>1868308.70568</v>
      </c>
      <c r="L11" s="69">
        <v>-5.821174871855864</v>
      </c>
      <c r="M11" s="35">
        <v>1.1916582510167493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25643.1043</v>
      </c>
      <c r="C12" s="4">
        <v>43740.69375</v>
      </c>
      <c r="D12" s="30">
        <v>70.57487751200232</v>
      </c>
      <c r="E12" s="30">
        <v>0.32234002540936424</v>
      </c>
      <c r="F12" s="60">
        <v>190829.01708</v>
      </c>
      <c r="G12" s="60">
        <v>323075.79477</v>
      </c>
      <c r="H12" s="30">
        <v>69.30118894578754</v>
      </c>
      <c r="I12" s="30">
        <v>0.2060665538682159</v>
      </c>
      <c r="J12" s="68">
        <v>190829.01708</v>
      </c>
      <c r="K12" s="68">
        <v>323075.79477</v>
      </c>
      <c r="L12" s="69">
        <v>69.30118894578754</v>
      </c>
      <c r="M12" s="35">
        <v>0.2060665538682159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75289.75194</v>
      </c>
      <c r="C13" s="4">
        <v>78684.85378</v>
      </c>
      <c r="D13" s="30">
        <v>4.509381094395996</v>
      </c>
      <c r="E13" s="30">
        <v>0.5798554067692928</v>
      </c>
      <c r="F13" s="60">
        <v>1009758.29114</v>
      </c>
      <c r="G13" s="60">
        <v>948665.35522</v>
      </c>
      <c r="H13" s="30">
        <v>-6.05025345729294</v>
      </c>
      <c r="I13" s="30">
        <v>0.6050846386171449</v>
      </c>
      <c r="J13" s="68">
        <v>1009758.29114</v>
      </c>
      <c r="K13" s="68">
        <v>948665.35522</v>
      </c>
      <c r="L13" s="69">
        <v>-6.05025345729294</v>
      </c>
      <c r="M13" s="35">
        <v>0.6050846386171449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6517.14551</v>
      </c>
      <c r="C14" s="4">
        <v>10334.59084</v>
      </c>
      <c r="D14" s="30">
        <v>58.5754196241661</v>
      </c>
      <c r="E14" s="30">
        <v>0.07615910924963287</v>
      </c>
      <c r="F14" s="60">
        <v>81356.91493</v>
      </c>
      <c r="G14" s="60">
        <v>84808.20643</v>
      </c>
      <c r="H14" s="30">
        <v>4.242161226208639</v>
      </c>
      <c r="I14" s="30">
        <v>0.05409298722368154</v>
      </c>
      <c r="J14" s="68">
        <v>81356.91493</v>
      </c>
      <c r="K14" s="68">
        <v>84808.20643</v>
      </c>
      <c r="L14" s="69">
        <v>4.242161226208639</v>
      </c>
      <c r="M14" s="35">
        <v>0.05409298722368154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211824.98443</v>
      </c>
      <c r="C15" s="11">
        <v>222267.77963</v>
      </c>
      <c r="D15" s="29">
        <v>4.929916661200527</v>
      </c>
      <c r="E15" s="29">
        <v>1.6379667442658514</v>
      </c>
      <c r="F15" s="59">
        <v>1890703.11947</v>
      </c>
      <c r="G15" s="59">
        <v>2260996.23127</v>
      </c>
      <c r="H15" s="29">
        <v>19.58494213008968</v>
      </c>
      <c r="I15" s="29">
        <v>1.4421250654773483</v>
      </c>
      <c r="J15" s="66">
        <v>1890703.11947</v>
      </c>
      <c r="K15" s="66">
        <v>2260996.23127</v>
      </c>
      <c r="L15" s="67">
        <v>19.58494213008968</v>
      </c>
      <c r="M15" s="34">
        <v>1.4421250654773483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211824.98443</v>
      </c>
      <c r="C16" s="4">
        <v>222267.77963</v>
      </c>
      <c r="D16" s="30">
        <v>4.929916661200527</v>
      </c>
      <c r="E16" s="30">
        <v>1.6379667442658514</v>
      </c>
      <c r="F16" s="60">
        <v>1890703.11947</v>
      </c>
      <c r="G16" s="60">
        <v>2260996.23127</v>
      </c>
      <c r="H16" s="30">
        <v>19.58494213008968</v>
      </c>
      <c r="I16" s="30">
        <v>1.4421250654773483</v>
      </c>
      <c r="J16" s="68">
        <v>1890703.11947</v>
      </c>
      <c r="K16" s="68">
        <v>2260996.23127</v>
      </c>
      <c r="L16" s="69">
        <v>19.58494213008968</v>
      </c>
      <c r="M16" s="35">
        <v>1.4421250654773483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353834.06512</v>
      </c>
      <c r="C17" s="11">
        <v>448021.63088</v>
      </c>
      <c r="D17" s="29">
        <v>26.619134516643296</v>
      </c>
      <c r="E17" s="29">
        <v>3.3016235340758406</v>
      </c>
      <c r="F17" s="59">
        <v>4100944.67276</v>
      </c>
      <c r="G17" s="59">
        <v>4446395.62098</v>
      </c>
      <c r="H17" s="29">
        <v>8.423691997471067</v>
      </c>
      <c r="I17" s="29">
        <v>2.8360324034871196</v>
      </c>
      <c r="J17" s="66">
        <v>4100944.67276</v>
      </c>
      <c r="K17" s="66">
        <v>4446395.62098</v>
      </c>
      <c r="L17" s="67">
        <v>8.423691997471067</v>
      </c>
      <c r="M17" s="34">
        <v>2.8360324034871196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353834.06512</v>
      </c>
      <c r="C18" s="4">
        <v>448021.63088</v>
      </c>
      <c r="D18" s="30">
        <v>26.619134516643296</v>
      </c>
      <c r="E18" s="30">
        <v>3.3016235340758406</v>
      </c>
      <c r="F18" s="60">
        <v>4100944.67276</v>
      </c>
      <c r="G18" s="60">
        <v>4446395.62098</v>
      </c>
      <c r="H18" s="30">
        <v>8.423691997471067</v>
      </c>
      <c r="I18" s="30">
        <v>2.8360324034871196</v>
      </c>
      <c r="J18" s="68">
        <v>4100944.67276</v>
      </c>
      <c r="K18" s="68">
        <v>4446395.62098</v>
      </c>
      <c r="L18" s="69">
        <v>8.423691997471067</v>
      </c>
      <c r="M18" s="35">
        <v>2.8360324034871196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9969487.75399</v>
      </c>
      <c r="C19" s="11">
        <v>11022180.286039999</v>
      </c>
      <c r="D19" s="29">
        <v>10.559143639337828</v>
      </c>
      <c r="E19" s="29">
        <v>81.22618936442285</v>
      </c>
      <c r="F19" s="59">
        <v>107600040.7191</v>
      </c>
      <c r="G19" s="59">
        <v>121392772.69239</v>
      </c>
      <c r="H19" s="29">
        <v>12.818519287829282</v>
      </c>
      <c r="I19" s="29">
        <v>77.4276214379874</v>
      </c>
      <c r="J19" s="66">
        <v>107600040.7191</v>
      </c>
      <c r="K19" s="66">
        <v>121392772.69239</v>
      </c>
      <c r="L19" s="67">
        <v>12.818519287829282</v>
      </c>
      <c r="M19" s="34">
        <v>77.4276214379874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929758.18527</v>
      </c>
      <c r="C20" s="11">
        <v>1014145.71129</v>
      </c>
      <c r="D20" s="29">
        <v>9.0762875075409</v>
      </c>
      <c r="E20" s="29">
        <v>7.473584123160287</v>
      </c>
      <c r="F20" s="59">
        <v>11179742.98333</v>
      </c>
      <c r="G20" s="59">
        <v>11786741.21887</v>
      </c>
      <c r="H20" s="29">
        <v>5.429447138857213</v>
      </c>
      <c r="I20" s="29">
        <v>7.517905035374482</v>
      </c>
      <c r="J20" s="66">
        <v>11179742.98333</v>
      </c>
      <c r="K20" s="66">
        <v>11786741.21887</v>
      </c>
      <c r="L20" s="67">
        <v>5.429447138857213</v>
      </c>
      <c r="M20" s="34">
        <v>7.517905035374482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645375.49565</v>
      </c>
      <c r="C21" s="4">
        <v>693860.91126</v>
      </c>
      <c r="D21" s="30">
        <v>7.5127450510291</v>
      </c>
      <c r="E21" s="30">
        <v>5.113296671617446</v>
      </c>
      <c r="F21" s="60">
        <v>7866810.24677</v>
      </c>
      <c r="G21" s="60">
        <v>8101820.8743</v>
      </c>
      <c r="H21" s="30">
        <v>2.987368706732086</v>
      </c>
      <c r="I21" s="30">
        <v>5.1675623325886</v>
      </c>
      <c r="J21" s="68">
        <v>7866810.24677</v>
      </c>
      <c r="K21" s="68">
        <v>8101820.8743</v>
      </c>
      <c r="L21" s="69">
        <v>2.987368706732086</v>
      </c>
      <c r="M21" s="35">
        <v>5.1675623325886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115969.71197</v>
      </c>
      <c r="C22" s="4">
        <v>119255.06302</v>
      </c>
      <c r="D22" s="30">
        <v>2.8329388718753385</v>
      </c>
      <c r="E22" s="30">
        <v>0.8788310552130221</v>
      </c>
      <c r="F22" s="60">
        <v>1394060.54948</v>
      </c>
      <c r="G22" s="60">
        <v>1519231.48225</v>
      </c>
      <c r="H22" s="30">
        <v>8.978873465481106</v>
      </c>
      <c r="I22" s="30">
        <v>0.9690072767544556</v>
      </c>
      <c r="J22" s="68">
        <v>1394060.54948</v>
      </c>
      <c r="K22" s="68">
        <v>1519231.48225</v>
      </c>
      <c r="L22" s="69">
        <v>8.978873465481106</v>
      </c>
      <c r="M22" s="35">
        <v>0.9690072767544556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168412.97765</v>
      </c>
      <c r="C23" s="4">
        <v>201029.73701</v>
      </c>
      <c r="D23" s="30">
        <v>19.367129430954535</v>
      </c>
      <c r="E23" s="30">
        <v>1.4814563963298186</v>
      </c>
      <c r="F23" s="60">
        <v>1918872.18708</v>
      </c>
      <c r="G23" s="60">
        <v>2165688.86232</v>
      </c>
      <c r="H23" s="30">
        <v>12.862590687480202</v>
      </c>
      <c r="I23" s="30">
        <v>1.381335426031426</v>
      </c>
      <c r="J23" s="68">
        <v>1918872.18708</v>
      </c>
      <c r="K23" s="68">
        <v>2165688.86232</v>
      </c>
      <c r="L23" s="69">
        <v>12.862590687480202</v>
      </c>
      <c r="M23" s="35">
        <v>1.381335426031426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1289586.68717</v>
      </c>
      <c r="C24" s="11">
        <v>1367630.75787</v>
      </c>
      <c r="D24" s="29">
        <v>6.051866964544111</v>
      </c>
      <c r="E24" s="29">
        <v>10.078535465442725</v>
      </c>
      <c r="F24" s="59">
        <v>13936780.21214</v>
      </c>
      <c r="G24" s="59">
        <v>16042218.11562</v>
      </c>
      <c r="H24" s="29">
        <v>15.107061110470866</v>
      </c>
      <c r="I24" s="29">
        <v>10.232164269197188</v>
      </c>
      <c r="J24" s="70">
        <v>13936780.21214</v>
      </c>
      <c r="K24" s="70">
        <v>16042218.11562</v>
      </c>
      <c r="L24" s="71">
        <v>15.107061110470866</v>
      </c>
      <c r="M24" s="36">
        <v>10.232164269197188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1289586.68717</v>
      </c>
      <c r="C25" s="4">
        <v>1367630.75787</v>
      </c>
      <c r="D25" s="30">
        <v>6.051866964544111</v>
      </c>
      <c r="E25" s="30">
        <v>10.078535465442725</v>
      </c>
      <c r="F25" s="60">
        <v>13936780.21214</v>
      </c>
      <c r="G25" s="60">
        <v>16042218.11562</v>
      </c>
      <c r="H25" s="30">
        <v>15.107061110470866</v>
      </c>
      <c r="I25" s="30">
        <v>10.232164269197188</v>
      </c>
      <c r="J25" s="68">
        <v>13936780.21214</v>
      </c>
      <c r="K25" s="68">
        <v>16042218.11562</v>
      </c>
      <c r="L25" s="69">
        <v>15.107061110470866</v>
      </c>
      <c r="M25" s="35">
        <v>10.232164269197188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7750142.88155</v>
      </c>
      <c r="C26" s="11">
        <v>8640403.816879999</v>
      </c>
      <c r="D26" s="29">
        <v>11.487026096633072</v>
      </c>
      <c r="E26" s="29">
        <v>63.674069775819845</v>
      </c>
      <c r="F26" s="59">
        <v>82483517.52363001</v>
      </c>
      <c r="G26" s="59">
        <v>93563813.3579</v>
      </c>
      <c r="H26" s="29">
        <v>13.433345433038408</v>
      </c>
      <c r="I26" s="29">
        <v>59.67755213341574</v>
      </c>
      <c r="J26" s="66">
        <v>82483517.52363001</v>
      </c>
      <c r="K26" s="66">
        <v>93563813.3579</v>
      </c>
      <c r="L26" s="67">
        <v>13.433345433038408</v>
      </c>
      <c r="M26" s="34">
        <v>59.67755213341574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1337050.38786</v>
      </c>
      <c r="C27" s="4">
        <v>1440335.47054</v>
      </c>
      <c r="D27" s="30">
        <v>7.724845945807002</v>
      </c>
      <c r="E27" s="30">
        <v>10.61432118167701</v>
      </c>
      <c r="F27" s="60">
        <v>16956074.31745</v>
      </c>
      <c r="G27" s="60">
        <v>17045360.34371</v>
      </c>
      <c r="H27" s="30">
        <v>0.5265725107616024</v>
      </c>
      <c r="I27" s="30">
        <v>10.871995743199601</v>
      </c>
      <c r="J27" s="68">
        <v>16956074.31745</v>
      </c>
      <c r="K27" s="68">
        <v>17045360.34371</v>
      </c>
      <c r="L27" s="69">
        <v>0.5265725107616024</v>
      </c>
      <c r="M27" s="35">
        <v>10.871995743199601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2346446.89823</v>
      </c>
      <c r="C28" s="4">
        <v>2490844.0576</v>
      </c>
      <c r="D28" s="30">
        <v>6.153864358870572</v>
      </c>
      <c r="E28" s="30">
        <v>18.355875684243074</v>
      </c>
      <c r="F28" s="60">
        <v>23887928.84797</v>
      </c>
      <c r="G28" s="60">
        <v>28534556.33041</v>
      </c>
      <c r="H28" s="30">
        <v>19.451780487176347</v>
      </c>
      <c r="I28" s="30">
        <v>18.200118313883902</v>
      </c>
      <c r="J28" s="68">
        <v>23887928.84797</v>
      </c>
      <c r="K28" s="68">
        <v>28534556.33041</v>
      </c>
      <c r="L28" s="69">
        <v>19.451780487176347</v>
      </c>
      <c r="M28" s="35">
        <v>18.200118313883902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156403.91559</v>
      </c>
      <c r="C29" s="4">
        <v>120957.90379</v>
      </c>
      <c r="D29" s="30">
        <v>-22.66312302111336</v>
      </c>
      <c r="E29" s="30">
        <v>0.8913798670861738</v>
      </c>
      <c r="F29" s="60">
        <v>972175.83247</v>
      </c>
      <c r="G29" s="60">
        <v>1338158.41316</v>
      </c>
      <c r="H29" s="30">
        <v>37.645718857272016</v>
      </c>
      <c r="I29" s="30">
        <v>0.8535139344807606</v>
      </c>
      <c r="J29" s="68">
        <v>972175.83247</v>
      </c>
      <c r="K29" s="68">
        <v>1338158.41316</v>
      </c>
      <c r="L29" s="69">
        <v>37.645718857272016</v>
      </c>
      <c r="M29" s="35">
        <v>0.8535139344807606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947213.50245</v>
      </c>
      <c r="C30" s="4">
        <v>1096260.33464</v>
      </c>
      <c r="D30" s="30">
        <v>15.735294292626243</v>
      </c>
      <c r="E30" s="30">
        <v>8.078714666548601</v>
      </c>
      <c r="F30" s="60">
        <v>9976164.32039</v>
      </c>
      <c r="G30" s="60">
        <v>10500495.42893</v>
      </c>
      <c r="H30" s="30">
        <v>5.255838734215063</v>
      </c>
      <c r="I30" s="30">
        <v>6.697502387911741</v>
      </c>
      <c r="J30" s="68">
        <v>9976164.32039</v>
      </c>
      <c r="K30" s="68">
        <v>10500495.42893</v>
      </c>
      <c r="L30" s="69">
        <v>5.255838734215063</v>
      </c>
      <c r="M30" s="35">
        <v>6.697502387911741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491196.67716</v>
      </c>
      <c r="C31" s="4">
        <v>605010.68031</v>
      </c>
      <c r="D31" s="30">
        <v>23.170759991303182</v>
      </c>
      <c r="E31" s="30">
        <v>4.458529148593171</v>
      </c>
      <c r="F31" s="60">
        <v>5299789.36858</v>
      </c>
      <c r="G31" s="60">
        <v>6085453.42264</v>
      </c>
      <c r="H31" s="30">
        <v>14.824439226166966</v>
      </c>
      <c r="I31" s="30">
        <v>3.881468175050694</v>
      </c>
      <c r="J31" s="68">
        <v>5299789.36858</v>
      </c>
      <c r="K31" s="68">
        <v>6085453.42264</v>
      </c>
      <c r="L31" s="69">
        <v>14.824439226166966</v>
      </c>
      <c r="M31" s="35">
        <v>3.881468175050694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490788.52826</v>
      </c>
      <c r="C32" s="4">
        <v>625952.90428</v>
      </c>
      <c r="D32" s="30">
        <v>27.540247629503554</v>
      </c>
      <c r="E32" s="30">
        <v>4.612859508445281</v>
      </c>
      <c r="F32" s="60">
        <v>5945788.93521</v>
      </c>
      <c r="G32" s="60">
        <v>6812164.25955</v>
      </c>
      <c r="H32" s="30">
        <v>14.571242500881008</v>
      </c>
      <c r="I32" s="30">
        <v>4.344984168031039</v>
      </c>
      <c r="J32" s="68">
        <v>5945788.93521</v>
      </c>
      <c r="K32" s="68">
        <v>6812164.25955</v>
      </c>
      <c r="L32" s="69">
        <v>14.571242500881008</v>
      </c>
      <c r="M32" s="35">
        <v>4.344984168031039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924330.9819</v>
      </c>
      <c r="C33" s="4">
        <v>1165011.64693</v>
      </c>
      <c r="D33" s="30">
        <v>26.03836393488306</v>
      </c>
      <c r="E33" s="30">
        <v>8.585366432914007</v>
      </c>
      <c r="F33" s="60">
        <v>9073202.91097</v>
      </c>
      <c r="G33" s="60">
        <v>11471943.54144</v>
      </c>
      <c r="H33" s="30">
        <v>26.437638990414193</v>
      </c>
      <c r="I33" s="30">
        <v>7.317118490533203</v>
      </c>
      <c r="J33" s="68">
        <v>9073202.91097</v>
      </c>
      <c r="K33" s="68">
        <v>11471943.54144</v>
      </c>
      <c r="L33" s="69">
        <v>26.437638990414193</v>
      </c>
      <c r="M33" s="35">
        <v>7.317118490533203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202294.28679</v>
      </c>
      <c r="C34" s="4">
        <v>236565.19858</v>
      </c>
      <c r="D34" s="30">
        <v>16.941116990405334</v>
      </c>
      <c r="E34" s="30">
        <v>1.7433292795281397</v>
      </c>
      <c r="F34" s="60">
        <v>2650986.04631</v>
      </c>
      <c r="G34" s="60">
        <v>2706819.71175</v>
      </c>
      <c r="H34" s="30">
        <v>2.106147088843281</v>
      </c>
      <c r="I34" s="30">
        <v>1.726483441261736</v>
      </c>
      <c r="J34" s="68">
        <v>2650986.04631</v>
      </c>
      <c r="K34" s="68">
        <v>2706819.71175</v>
      </c>
      <c r="L34" s="69">
        <v>2.106147088843281</v>
      </c>
      <c r="M34" s="35">
        <v>1.726483441261736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344032.96642</v>
      </c>
      <c r="C35" s="4">
        <v>282885.23851</v>
      </c>
      <c r="D35" s="30">
        <v>-17.773798989760202</v>
      </c>
      <c r="E35" s="30">
        <v>2.0846773828146583</v>
      </c>
      <c r="F35" s="60">
        <v>2440749.36485</v>
      </c>
      <c r="G35" s="60">
        <v>3295816.59039</v>
      </c>
      <c r="H35" s="30">
        <v>35.03297953710825</v>
      </c>
      <c r="I35" s="30">
        <v>2.10216171547874</v>
      </c>
      <c r="J35" s="68">
        <v>2440749.36485</v>
      </c>
      <c r="K35" s="68">
        <v>3295816.59039</v>
      </c>
      <c r="L35" s="69">
        <v>35.03297953710825</v>
      </c>
      <c r="M35" s="35">
        <v>2.10216171547874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212501.04013</v>
      </c>
      <c r="C36" s="11">
        <v>203245.64205</v>
      </c>
      <c r="D36" s="29">
        <v>-4.355460130612967</v>
      </c>
      <c r="E36" s="29">
        <v>1.497786153031456</v>
      </c>
      <c r="F36" s="59">
        <v>1677116.14606</v>
      </c>
      <c r="G36" s="59">
        <v>1739452.7109</v>
      </c>
      <c r="H36" s="29">
        <v>3.7168901501810474</v>
      </c>
      <c r="I36" s="29">
        <v>1.1094703829702477</v>
      </c>
      <c r="J36" s="66">
        <v>1677116.14606</v>
      </c>
      <c r="K36" s="66">
        <v>1739452.7109</v>
      </c>
      <c r="L36" s="67">
        <v>3.7168901501810474</v>
      </c>
      <c r="M36" s="34">
        <v>1.1094703829702477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289508.50642</v>
      </c>
      <c r="C37" s="4">
        <v>358482.38012</v>
      </c>
      <c r="D37" s="30">
        <v>23.82447222463896</v>
      </c>
      <c r="E37" s="30">
        <v>2.6417783900990406</v>
      </c>
      <c r="F37" s="60">
        <v>3507857.95259</v>
      </c>
      <c r="G37" s="60">
        <v>3921347.7045</v>
      </c>
      <c r="H37" s="30">
        <v>11.78752838622508</v>
      </c>
      <c r="I37" s="30">
        <v>2.50114252155788</v>
      </c>
      <c r="J37" s="68">
        <v>3507857.95259</v>
      </c>
      <c r="K37" s="68">
        <v>3921347.7045</v>
      </c>
      <c r="L37" s="69">
        <v>11.78752838622508</v>
      </c>
      <c r="M37" s="35">
        <v>2.50114252155788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8375.19034</v>
      </c>
      <c r="C38" s="4">
        <v>14852.35953</v>
      </c>
      <c r="D38" s="30">
        <v>77.33757594815452</v>
      </c>
      <c r="E38" s="30">
        <v>0.10945208083923481</v>
      </c>
      <c r="F38" s="60">
        <v>95683.48078</v>
      </c>
      <c r="G38" s="60">
        <v>112244.90052</v>
      </c>
      <c r="H38" s="30">
        <v>17.30854647530936</v>
      </c>
      <c r="I38" s="30">
        <v>0.071592859056196</v>
      </c>
      <c r="J38" s="68">
        <v>95683.48078</v>
      </c>
      <c r="K38" s="68">
        <v>112244.90052</v>
      </c>
      <c r="L38" s="69">
        <v>17.30854647530936</v>
      </c>
      <c r="M38" s="35">
        <v>0.071592859056196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354103.23116</v>
      </c>
      <c r="C39" s="4">
        <v>411603.0894</v>
      </c>
      <c r="D39" s="30">
        <v>16.23816254136888</v>
      </c>
      <c r="E39" s="30">
        <v>3.033242935150493</v>
      </c>
      <c r="F39" s="60">
        <v>3787243.76945</v>
      </c>
      <c r="G39" s="60">
        <v>4688010.51959</v>
      </c>
      <c r="H39" s="30">
        <v>23.784229507645684</v>
      </c>
      <c r="I39" s="30">
        <v>2.990140975920489</v>
      </c>
      <c r="J39" s="68">
        <v>3787243.76945</v>
      </c>
      <c r="K39" s="68">
        <v>4688010.51959</v>
      </c>
      <c r="L39" s="69">
        <v>23.784229507645684</v>
      </c>
      <c r="M39" s="35">
        <v>2.990140975920489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354103.23116</v>
      </c>
      <c r="C40" s="11">
        <v>411603.0894</v>
      </c>
      <c r="D40" s="29">
        <v>16.23816254136888</v>
      </c>
      <c r="E40" s="29">
        <v>3.033242935150493</v>
      </c>
      <c r="F40" s="59">
        <v>3787243.76945</v>
      </c>
      <c r="G40" s="59">
        <v>4688010.51959</v>
      </c>
      <c r="H40" s="29">
        <v>23.784229507645684</v>
      </c>
      <c r="I40" s="29">
        <v>2.990140975920489</v>
      </c>
      <c r="J40" s="66">
        <v>3787243.76945</v>
      </c>
      <c r="K40" s="66">
        <v>4688010.51959</v>
      </c>
      <c r="L40" s="67">
        <v>23.784229507645684</v>
      </c>
      <c r="M40" s="34">
        <v>2.990140975920489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12320499.79257</v>
      </c>
      <c r="C41" s="50">
        <v>13569737.017439999</v>
      </c>
      <c r="D41" s="51">
        <v>10.13950120451577</v>
      </c>
      <c r="E41" s="52">
        <v>100</v>
      </c>
      <c r="F41" s="50">
        <v>131598403.50626</v>
      </c>
      <c r="G41" s="50">
        <v>147315872.62546</v>
      </c>
      <c r="H41" s="51">
        <v>11.943510483736485</v>
      </c>
      <c r="I41" s="52">
        <v>93.9620816335958</v>
      </c>
      <c r="J41" s="50">
        <v>131598403.50626</v>
      </c>
      <c r="K41" s="50">
        <v>147315872.62546</v>
      </c>
      <c r="L41" s="72">
        <v>11.943510483736485</v>
      </c>
      <c r="M41" s="53">
        <v>93.9620816335958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10471156.94930999</v>
      </c>
      <c r="G42" s="61">
        <v>9466384.710979998</v>
      </c>
      <c r="H42" s="47">
        <v>-9.59561816515607</v>
      </c>
      <c r="I42" s="47">
        <v>6.037918366404194</v>
      </c>
      <c r="J42" s="61">
        <v>10471156.94930999</v>
      </c>
      <c r="K42" s="61">
        <v>9466384.710979998</v>
      </c>
      <c r="L42" s="73">
        <v>-9.59561816515607</v>
      </c>
      <c r="M42" s="77">
        <v>6.037918366404194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142069560.45556998</v>
      </c>
      <c r="G43" s="62">
        <v>156782257.33644</v>
      </c>
      <c r="H43" s="58">
        <v>10.35598113606551</v>
      </c>
      <c r="I43" s="58">
        <v>100</v>
      </c>
      <c r="J43" s="62">
        <v>142069560.45556998</v>
      </c>
      <c r="K43" s="62">
        <v>156782257.33644</v>
      </c>
      <c r="L43" s="74">
        <v>10.35598113606551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87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25.5" customHeight="1" thickBot="1">
      <c r="A2" s="115" t="s">
        <v>30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5" customFormat="1" ht="32.25" customHeight="1">
      <c r="A3" s="116" t="s">
        <v>31</v>
      </c>
      <c r="B3" s="110" t="s">
        <v>85</v>
      </c>
      <c r="C3" s="110"/>
      <c r="D3" s="110"/>
      <c r="E3" s="110"/>
      <c r="F3" s="110" t="s">
        <v>88</v>
      </c>
      <c r="G3" s="110"/>
      <c r="H3" s="110"/>
      <c r="I3" s="110"/>
      <c r="J3" s="110" t="s">
        <v>88</v>
      </c>
      <c r="K3" s="110"/>
      <c r="L3" s="110"/>
      <c r="M3" s="111"/>
    </row>
    <row r="4" spans="1:13" ht="37.5" customHeight="1">
      <c r="A4" s="117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1023918.36459</v>
      </c>
      <c r="C5" s="6">
        <v>1079102.17281</v>
      </c>
      <c r="D5" s="7">
        <v>5.38947343151685</v>
      </c>
      <c r="E5" s="18">
        <v>7.9522703455720904</v>
      </c>
      <c r="F5" s="6">
        <v>10008939.09103</v>
      </c>
      <c r="G5" s="6">
        <v>11719195.86711</v>
      </c>
      <c r="H5" s="7">
        <v>17.087293273796934</v>
      </c>
      <c r="I5" s="18">
        <v>7.955148116934563</v>
      </c>
      <c r="J5" s="15">
        <v>10008939.09103</v>
      </c>
      <c r="K5" s="15">
        <v>11719195.86711</v>
      </c>
      <c r="L5" s="16">
        <v>17.087293273796934</v>
      </c>
      <c r="M5" s="17">
        <v>7.955148116934563</v>
      </c>
    </row>
    <row r="6" spans="1:13" ht="30" customHeight="1">
      <c r="A6" s="23" t="s">
        <v>54</v>
      </c>
      <c r="B6" s="6">
        <v>144177.62639</v>
      </c>
      <c r="C6" s="6">
        <v>172306.36298</v>
      </c>
      <c r="D6" s="7">
        <v>19.509779217693513</v>
      </c>
      <c r="E6" s="18">
        <v>1.269784099415852</v>
      </c>
      <c r="F6" s="6">
        <v>1429683.48622</v>
      </c>
      <c r="G6" s="6">
        <v>1706524.0411</v>
      </c>
      <c r="H6" s="7">
        <v>19.36376530528098</v>
      </c>
      <c r="I6" s="18">
        <v>1.1584115212341812</v>
      </c>
      <c r="J6" s="15">
        <v>1429683.48622</v>
      </c>
      <c r="K6" s="15">
        <v>1706524.0411</v>
      </c>
      <c r="L6" s="16">
        <v>19.36376530528098</v>
      </c>
      <c r="M6" s="17">
        <v>1.1584115212341812</v>
      </c>
    </row>
    <row r="7" spans="1:13" ht="30" customHeight="1">
      <c r="A7" s="23" t="s">
        <v>33</v>
      </c>
      <c r="B7" s="6">
        <v>148793.31486</v>
      </c>
      <c r="C7" s="6">
        <v>157091.70282</v>
      </c>
      <c r="D7" s="7">
        <v>5.577124192580806</v>
      </c>
      <c r="E7" s="18">
        <v>1.1576621022065774</v>
      </c>
      <c r="F7" s="6">
        <v>1876839.4072</v>
      </c>
      <c r="G7" s="6">
        <v>1810662.34462</v>
      </c>
      <c r="H7" s="7">
        <v>-3.525984286462072</v>
      </c>
      <c r="I7" s="18">
        <v>1.229102005337523</v>
      </c>
      <c r="J7" s="15">
        <v>1876839.4072</v>
      </c>
      <c r="K7" s="15">
        <v>1810662.34462</v>
      </c>
      <c r="L7" s="16">
        <v>-3.525984286462072</v>
      </c>
      <c r="M7" s="17">
        <v>1.229102005337523</v>
      </c>
    </row>
    <row r="8" spans="1:13" ht="30" customHeight="1">
      <c r="A8" s="23" t="s">
        <v>34</v>
      </c>
      <c r="B8" s="6">
        <v>188069.30533</v>
      </c>
      <c r="C8" s="6">
        <v>202311.63421</v>
      </c>
      <c r="D8" s="7">
        <v>7.572915130945672</v>
      </c>
      <c r="E8" s="18">
        <v>1.4909031320945016</v>
      </c>
      <c r="F8" s="6">
        <v>2147836.82649</v>
      </c>
      <c r="G8" s="6">
        <v>2449057.56204</v>
      </c>
      <c r="H8" s="7">
        <v>14.024377077203578</v>
      </c>
      <c r="I8" s="18">
        <v>1.6624532838131794</v>
      </c>
      <c r="J8" s="15">
        <v>2147836.82649</v>
      </c>
      <c r="K8" s="15">
        <v>2449057.56204</v>
      </c>
      <c r="L8" s="16">
        <v>14.024377077203578</v>
      </c>
      <c r="M8" s="17">
        <v>1.6624532838131794</v>
      </c>
    </row>
    <row r="9" spans="1:13" ht="30" customHeight="1">
      <c r="A9" s="23" t="s">
        <v>53</v>
      </c>
      <c r="B9" s="6">
        <v>109274.43591</v>
      </c>
      <c r="C9" s="6">
        <v>113655.27375</v>
      </c>
      <c r="D9" s="7">
        <v>4.009023522764386</v>
      </c>
      <c r="E9" s="18">
        <v>0.837564306544252</v>
      </c>
      <c r="F9" s="6">
        <v>815768.87808</v>
      </c>
      <c r="G9" s="6">
        <v>952020.94555</v>
      </c>
      <c r="H9" s="7">
        <v>16.702288004745146</v>
      </c>
      <c r="I9" s="18">
        <v>0.6462446500727349</v>
      </c>
      <c r="J9" s="15">
        <v>815768.87808</v>
      </c>
      <c r="K9" s="15">
        <v>952020.94555</v>
      </c>
      <c r="L9" s="16">
        <v>16.702288004745146</v>
      </c>
      <c r="M9" s="17">
        <v>0.6462446500727349</v>
      </c>
    </row>
    <row r="10" spans="1:13" ht="30" customHeight="1">
      <c r="A10" s="23" t="s">
        <v>35</v>
      </c>
      <c r="B10" s="6">
        <v>922460.74077</v>
      </c>
      <c r="C10" s="6">
        <v>1080977.83747</v>
      </c>
      <c r="D10" s="7">
        <v>17.1841564300809</v>
      </c>
      <c r="E10" s="18">
        <v>7.966092755377008</v>
      </c>
      <c r="F10" s="6">
        <v>10900612.30651</v>
      </c>
      <c r="G10" s="6">
        <v>11838756.51766</v>
      </c>
      <c r="H10" s="7">
        <v>8.606344164627586</v>
      </c>
      <c r="I10" s="18">
        <v>8.036307498078761</v>
      </c>
      <c r="J10" s="15">
        <v>10900612.30651</v>
      </c>
      <c r="K10" s="15">
        <v>11838756.51766</v>
      </c>
      <c r="L10" s="16">
        <v>8.606344164627586</v>
      </c>
      <c r="M10" s="17">
        <v>8.036307498078761</v>
      </c>
    </row>
    <row r="11" spans="1:13" ht="30" customHeight="1">
      <c r="A11" s="23" t="s">
        <v>36</v>
      </c>
      <c r="B11" s="6">
        <v>657633.01408</v>
      </c>
      <c r="C11" s="6">
        <v>728575.30261</v>
      </c>
      <c r="D11" s="7">
        <v>10.787519332381024</v>
      </c>
      <c r="E11" s="18">
        <v>5.3691188095511775</v>
      </c>
      <c r="F11" s="6">
        <v>7771416.80906</v>
      </c>
      <c r="G11" s="6">
        <v>8066055.9188</v>
      </c>
      <c r="H11" s="7">
        <v>3.7913178121717372</v>
      </c>
      <c r="I11" s="18">
        <v>5.475347479566826</v>
      </c>
      <c r="J11" s="15">
        <v>7771416.80906</v>
      </c>
      <c r="K11" s="15">
        <v>8066055.9188</v>
      </c>
      <c r="L11" s="16">
        <v>3.7913178121717372</v>
      </c>
      <c r="M11" s="17">
        <v>5.475347479566826</v>
      </c>
    </row>
    <row r="12" spans="1:13" ht="30" customHeight="1">
      <c r="A12" s="23" t="s">
        <v>37</v>
      </c>
      <c r="B12" s="6">
        <v>662109.67025</v>
      </c>
      <c r="C12" s="6">
        <v>671252.03301</v>
      </c>
      <c r="D12" s="7">
        <v>1.380792815871133</v>
      </c>
      <c r="E12" s="18">
        <v>4.946684170424956</v>
      </c>
      <c r="F12" s="6">
        <v>6189293.60879</v>
      </c>
      <c r="G12" s="6">
        <v>6754017.05134</v>
      </c>
      <c r="H12" s="7">
        <v>9.124198628224436</v>
      </c>
      <c r="I12" s="18">
        <v>4.584717811441543</v>
      </c>
      <c r="J12" s="15">
        <v>6189293.60879</v>
      </c>
      <c r="K12" s="15">
        <v>6754017.05134</v>
      </c>
      <c r="L12" s="16">
        <v>9.124198628224436</v>
      </c>
      <c r="M12" s="17">
        <v>4.584717811441543</v>
      </c>
    </row>
    <row r="13" spans="1:13" ht="30" customHeight="1">
      <c r="A13" s="23" t="s">
        <v>38</v>
      </c>
      <c r="B13" s="6">
        <v>3424319.9619</v>
      </c>
      <c r="C13" s="6">
        <v>3917387.60441</v>
      </c>
      <c r="D13" s="7">
        <v>14.398994486380277</v>
      </c>
      <c r="E13" s="18">
        <v>28.86855949658658</v>
      </c>
      <c r="F13" s="6">
        <v>35182304.2357</v>
      </c>
      <c r="G13" s="6">
        <v>40922273.61683</v>
      </c>
      <c r="H13" s="7">
        <v>16.314933048943313</v>
      </c>
      <c r="I13" s="18">
        <v>27.778590919983166</v>
      </c>
      <c r="J13" s="15">
        <v>35182304.2357</v>
      </c>
      <c r="K13" s="15">
        <v>40922273.61683</v>
      </c>
      <c r="L13" s="16">
        <v>16.314933048943313</v>
      </c>
      <c r="M13" s="17">
        <v>27.778590919983166</v>
      </c>
    </row>
    <row r="14" spans="1:13" ht="30" customHeight="1">
      <c r="A14" s="23" t="s">
        <v>39</v>
      </c>
      <c r="B14" s="6">
        <v>1464204.83722</v>
      </c>
      <c r="C14" s="6">
        <v>1603294.25683</v>
      </c>
      <c r="D14" s="7">
        <v>9.499314308651028</v>
      </c>
      <c r="E14" s="18">
        <v>11.815219814278093</v>
      </c>
      <c r="F14" s="6">
        <v>18390128.36152</v>
      </c>
      <c r="G14" s="6">
        <v>18697632.90423</v>
      </c>
      <c r="H14" s="7">
        <v>1.6721174353161645</v>
      </c>
      <c r="I14" s="18">
        <v>12.692205239667137</v>
      </c>
      <c r="J14" s="15">
        <v>18390128.36152</v>
      </c>
      <c r="K14" s="15">
        <v>18697632.90423</v>
      </c>
      <c r="L14" s="16">
        <v>1.6721174353161645</v>
      </c>
      <c r="M14" s="17">
        <v>12.692205239667137</v>
      </c>
    </row>
    <row r="15" spans="1:13" ht="30" customHeight="1">
      <c r="A15" s="23" t="s">
        <v>40</v>
      </c>
      <c r="B15" s="6">
        <v>136024.83592</v>
      </c>
      <c r="C15" s="6">
        <v>110590.70125</v>
      </c>
      <c r="D15" s="7">
        <v>-18.6981550082211</v>
      </c>
      <c r="E15" s="18">
        <v>0.8149804311451829</v>
      </c>
      <c r="F15" s="6">
        <v>1331231.11356</v>
      </c>
      <c r="G15" s="6">
        <v>1308511.63831</v>
      </c>
      <c r="H15" s="7">
        <v>-1.7066514610857546</v>
      </c>
      <c r="I15" s="18">
        <v>0.888235337434953</v>
      </c>
      <c r="J15" s="15">
        <v>1331231.11356</v>
      </c>
      <c r="K15" s="15">
        <v>1308511.63831</v>
      </c>
      <c r="L15" s="16">
        <v>-1.7066514610857546</v>
      </c>
      <c r="M15" s="17">
        <v>0.888235337434953</v>
      </c>
    </row>
    <row r="16" spans="1:13" ht="30" customHeight="1">
      <c r="A16" s="23" t="s">
        <v>41</v>
      </c>
      <c r="B16" s="6">
        <v>1045856.25635</v>
      </c>
      <c r="C16" s="6">
        <v>1148689.45907</v>
      </c>
      <c r="D16" s="7">
        <v>9.83244132218362</v>
      </c>
      <c r="E16" s="18">
        <v>8.46508268799675</v>
      </c>
      <c r="F16" s="6">
        <v>11030072.02149</v>
      </c>
      <c r="G16" s="6">
        <v>11780388.8296</v>
      </c>
      <c r="H16" s="7">
        <v>6.802465175641199</v>
      </c>
      <c r="I16" s="18">
        <v>7.996686724689058</v>
      </c>
      <c r="J16" s="15">
        <v>11030072.02149</v>
      </c>
      <c r="K16" s="15">
        <v>11780388.8296</v>
      </c>
      <c r="L16" s="16">
        <v>6.802465175641199</v>
      </c>
      <c r="M16" s="17">
        <v>7.996686724689058</v>
      </c>
    </row>
    <row r="17" spans="1:13" ht="30" customHeight="1">
      <c r="A17" s="23" t="s">
        <v>42</v>
      </c>
      <c r="B17" s="6">
        <v>2393657.429</v>
      </c>
      <c r="C17" s="6">
        <v>2584502.67622</v>
      </c>
      <c r="D17" s="7">
        <v>7.972955733257509</v>
      </c>
      <c r="E17" s="18">
        <v>19.046077848806974</v>
      </c>
      <c r="F17" s="6">
        <v>24524277.36061</v>
      </c>
      <c r="G17" s="6">
        <v>29310775.38827</v>
      </c>
      <c r="H17" s="7">
        <v>19.517386617670127</v>
      </c>
      <c r="I17" s="18">
        <v>19.896549411746374</v>
      </c>
      <c r="J17" s="15">
        <v>24524277.36061</v>
      </c>
      <c r="K17" s="15">
        <v>29310775.38827</v>
      </c>
      <c r="L17" s="16">
        <v>19.517386617670127</v>
      </c>
      <c r="M17" s="17">
        <v>19.896549411746374</v>
      </c>
    </row>
    <row r="18" spans="1:13" s="5" customFormat="1" ht="39" customHeight="1" thickBot="1">
      <c r="A18" s="39" t="s">
        <v>29</v>
      </c>
      <c r="B18" s="40">
        <v>12320499.792569999</v>
      </c>
      <c r="C18" s="40">
        <v>13569737.01744</v>
      </c>
      <c r="D18" s="41">
        <v>10.139501204515803</v>
      </c>
      <c r="E18" s="40">
        <v>100</v>
      </c>
      <c r="F18" s="40">
        <v>131598403.50626001</v>
      </c>
      <c r="G18" s="40">
        <v>147315872.62546</v>
      </c>
      <c r="H18" s="41">
        <v>11.943510483736473</v>
      </c>
      <c r="I18" s="40">
        <v>100</v>
      </c>
      <c r="J18" s="42">
        <v>131598403.50626001</v>
      </c>
      <c r="K18" s="42">
        <v>147315872.62546</v>
      </c>
      <c r="L18" s="43">
        <v>11.943510483736473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7" width="12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8" t="s">
        <v>66</v>
      </c>
      <c r="B1" s="119"/>
      <c r="C1" s="119"/>
      <c r="D1" s="119"/>
      <c r="E1" s="119"/>
      <c r="F1" s="119"/>
      <c r="G1" s="119"/>
      <c r="H1" s="120"/>
    </row>
    <row r="2" spans="1:8" ht="18" customHeight="1">
      <c r="A2" s="121" t="s">
        <v>67</v>
      </c>
      <c r="B2" s="122"/>
      <c r="C2" s="122"/>
      <c r="D2" s="122"/>
      <c r="E2" s="122"/>
      <c r="F2" s="122"/>
      <c r="G2" s="122"/>
      <c r="H2" s="123"/>
    </row>
    <row r="3" spans="1:8" ht="18" customHeight="1">
      <c r="A3" s="121" t="s">
        <v>68</v>
      </c>
      <c r="B3" s="122"/>
      <c r="C3" s="122"/>
      <c r="D3" s="122"/>
      <c r="E3" s="122"/>
      <c r="F3" s="122"/>
      <c r="G3" s="122"/>
      <c r="H3" s="123"/>
    </row>
    <row r="4" spans="1:8" ht="18" customHeight="1">
      <c r="A4" s="85" t="s">
        <v>69</v>
      </c>
      <c r="B4" s="101"/>
      <c r="C4" s="101"/>
      <c r="D4" s="102"/>
      <c r="E4" s="102"/>
      <c r="F4" s="102"/>
      <c r="G4" s="102"/>
      <c r="H4" s="86" t="s">
        <v>70</v>
      </c>
    </row>
    <row r="5" spans="1:8" ht="18" customHeight="1">
      <c r="A5" s="87" t="s">
        <v>71</v>
      </c>
      <c r="B5" s="124">
        <v>2015</v>
      </c>
      <c r="C5" s="125"/>
      <c r="D5" s="124">
        <v>2016</v>
      </c>
      <c r="E5" s="125"/>
      <c r="F5" s="124">
        <v>2017</v>
      </c>
      <c r="G5" s="125"/>
      <c r="H5" s="88" t="s">
        <v>72</v>
      </c>
    </row>
    <row r="6" spans="1:8" ht="18" customHeight="1">
      <c r="A6" s="87"/>
      <c r="B6" s="103" t="s">
        <v>70</v>
      </c>
      <c r="C6" s="103" t="s">
        <v>73</v>
      </c>
      <c r="D6" s="103" t="s">
        <v>70</v>
      </c>
      <c r="E6" s="103" t="s">
        <v>73</v>
      </c>
      <c r="F6" s="103" t="s">
        <v>70</v>
      </c>
      <c r="G6" s="103" t="s">
        <v>73</v>
      </c>
      <c r="H6" s="89" t="s">
        <v>74</v>
      </c>
    </row>
    <row r="7" spans="1:8" ht="18" customHeight="1">
      <c r="A7" s="90" t="s">
        <v>75</v>
      </c>
      <c r="B7" s="91">
        <v>168350194.57</v>
      </c>
      <c r="C7" s="91">
        <f>B7</f>
        <v>168350194.57</v>
      </c>
      <c r="D7" s="91">
        <v>160247736.09000003</v>
      </c>
      <c r="E7" s="91">
        <f>D7</f>
        <v>160247736.09000003</v>
      </c>
      <c r="F7" s="104">
        <v>191920046.88</v>
      </c>
      <c r="G7" s="91">
        <f>F7</f>
        <v>191920046.88</v>
      </c>
      <c r="H7" s="92">
        <f aca="true" t="shared" si="0" ref="H7:H18">((F7-D7)/D7)*100</f>
        <v>19.76459172703184</v>
      </c>
    </row>
    <row r="8" spans="1:8" ht="18" customHeight="1">
      <c r="A8" s="90" t="s">
        <v>76</v>
      </c>
      <c r="B8" s="91">
        <v>158132130.78</v>
      </c>
      <c r="C8" s="91">
        <f>C7+B8</f>
        <v>326482325.35</v>
      </c>
      <c r="D8" s="91">
        <v>171581019.69000006</v>
      </c>
      <c r="E8" s="91">
        <f>E7+D8</f>
        <v>331828755.7800001</v>
      </c>
      <c r="F8" s="105">
        <v>175964864.60999998</v>
      </c>
      <c r="G8" s="91">
        <f aca="true" t="shared" si="1" ref="G8:G18">G7+F8</f>
        <v>367884911.49</v>
      </c>
      <c r="H8" s="92">
        <f t="shared" si="0"/>
        <v>2.5549707816868876</v>
      </c>
    </row>
    <row r="9" spans="1:8" ht="18" customHeight="1">
      <c r="A9" s="90" t="s">
        <v>77</v>
      </c>
      <c r="B9" s="91">
        <v>164353614.14999998</v>
      </c>
      <c r="C9" s="91">
        <f aca="true" t="shared" si="2" ref="C9:C18">C8+B9</f>
        <v>490835939.5</v>
      </c>
      <c r="D9" s="91">
        <v>184061817.59</v>
      </c>
      <c r="E9" s="91">
        <f aca="true" t="shared" si="3" ref="E9:E18">E8+D9</f>
        <v>515890573.3700001</v>
      </c>
      <c r="F9" s="105">
        <v>207950793.31000003</v>
      </c>
      <c r="G9" s="91">
        <f t="shared" si="1"/>
        <v>575835704.8000001</v>
      </c>
      <c r="H9" s="92">
        <f t="shared" si="0"/>
        <v>12.978778560805598</v>
      </c>
    </row>
    <row r="10" spans="1:8" ht="18" customHeight="1">
      <c r="A10" s="90" t="s">
        <v>78</v>
      </c>
      <c r="B10" s="91">
        <v>182895835.45000005</v>
      </c>
      <c r="C10" s="91">
        <f t="shared" si="2"/>
        <v>673731774.95</v>
      </c>
      <c r="D10" s="91">
        <v>182611293.16999996</v>
      </c>
      <c r="E10" s="91">
        <f t="shared" si="3"/>
        <v>698501866.5400001</v>
      </c>
      <c r="F10" s="105">
        <v>188533396.16000003</v>
      </c>
      <c r="G10" s="91">
        <f t="shared" si="1"/>
        <v>764369100.96</v>
      </c>
      <c r="H10" s="92">
        <f t="shared" si="0"/>
        <v>3.243010269078459</v>
      </c>
    </row>
    <row r="11" spans="1:8" ht="18" customHeight="1">
      <c r="A11" s="90" t="s">
        <v>79</v>
      </c>
      <c r="B11" s="91">
        <v>176319401.85000002</v>
      </c>
      <c r="C11" s="91">
        <f t="shared" si="2"/>
        <v>850051176.8000001</v>
      </c>
      <c r="D11" s="91">
        <v>176661675.11999997</v>
      </c>
      <c r="E11" s="91">
        <f t="shared" si="3"/>
        <v>875163541.6600001</v>
      </c>
      <c r="F11" s="105">
        <v>204698697.2</v>
      </c>
      <c r="G11" s="91">
        <f t="shared" si="1"/>
        <v>969067798.1600001</v>
      </c>
      <c r="H11" s="93">
        <f t="shared" si="0"/>
        <v>15.870460902714449</v>
      </c>
    </row>
    <row r="12" spans="1:8" ht="18" customHeight="1">
      <c r="A12" s="90" t="s">
        <v>80</v>
      </c>
      <c r="B12" s="91">
        <v>171882223.54999998</v>
      </c>
      <c r="C12" s="91">
        <f t="shared" si="2"/>
        <v>1021933400.35</v>
      </c>
      <c r="D12" s="91">
        <v>189229307.50000006</v>
      </c>
      <c r="E12" s="91">
        <f t="shared" si="3"/>
        <v>1064392849.1600001</v>
      </c>
      <c r="F12" s="105">
        <v>204306382.34999996</v>
      </c>
      <c r="G12" s="91">
        <f t="shared" si="1"/>
        <v>1173374180.51</v>
      </c>
      <c r="H12" s="93">
        <f t="shared" si="0"/>
        <v>7.967621426717899</v>
      </c>
    </row>
    <row r="13" spans="1:8" ht="18" customHeight="1">
      <c r="A13" s="90" t="s">
        <v>65</v>
      </c>
      <c r="B13" s="91">
        <v>182713435.94000003</v>
      </c>
      <c r="C13" s="91">
        <f t="shared" si="2"/>
        <v>1204646836.29</v>
      </c>
      <c r="D13" s="91">
        <v>142854544.09999996</v>
      </c>
      <c r="E13" s="91">
        <f t="shared" si="3"/>
        <v>1207247393.26</v>
      </c>
      <c r="F13" s="105">
        <v>198048209.36</v>
      </c>
      <c r="G13" s="91">
        <f t="shared" si="1"/>
        <v>1371422389.87</v>
      </c>
      <c r="H13" s="93">
        <f t="shared" si="0"/>
        <v>38.636268525951685</v>
      </c>
    </row>
    <row r="14" spans="1:8" ht="18" customHeight="1">
      <c r="A14" s="90" t="s">
        <v>81</v>
      </c>
      <c r="B14" s="91">
        <v>181191940.7</v>
      </c>
      <c r="C14" s="91">
        <f t="shared" si="2"/>
        <v>1385838776.99</v>
      </c>
      <c r="D14" s="91">
        <v>196345029.85000002</v>
      </c>
      <c r="E14" s="91">
        <f t="shared" si="3"/>
        <v>1403592423.1100001</v>
      </c>
      <c r="F14" s="105">
        <v>224301063.55</v>
      </c>
      <c r="G14" s="91">
        <f t="shared" si="1"/>
        <v>1595723453.4199998</v>
      </c>
      <c r="H14" s="93">
        <f t="shared" si="0"/>
        <v>14.23821816185381</v>
      </c>
    </row>
    <row r="15" spans="1:8" ht="18" customHeight="1">
      <c r="A15" s="90" t="s">
        <v>82</v>
      </c>
      <c r="B15" s="94">
        <v>172837603.29000002</v>
      </c>
      <c r="C15" s="91">
        <f t="shared" si="2"/>
        <v>1558676380.28</v>
      </c>
      <c r="D15" s="91">
        <v>177591034.45</v>
      </c>
      <c r="E15" s="91">
        <f t="shared" si="3"/>
        <v>1581183457.5600002</v>
      </c>
      <c r="F15" s="104">
        <v>198345783.70000002</v>
      </c>
      <c r="G15" s="91">
        <f t="shared" si="1"/>
        <v>1794069237.12</v>
      </c>
      <c r="H15" s="93">
        <f t="shared" si="0"/>
        <v>11.68682265649139</v>
      </c>
    </row>
    <row r="16" spans="1:8" ht="18" customHeight="1">
      <c r="A16" s="90" t="s">
        <v>83</v>
      </c>
      <c r="B16" s="91">
        <v>197007932.63000003</v>
      </c>
      <c r="C16" s="91">
        <f t="shared" si="2"/>
        <v>1755684312.91</v>
      </c>
      <c r="D16" s="91">
        <v>186597748</v>
      </c>
      <c r="E16" s="91">
        <f t="shared" si="3"/>
        <v>1767781205.5600002</v>
      </c>
      <c r="F16" s="105">
        <v>222577366.59</v>
      </c>
      <c r="G16" s="91">
        <f t="shared" si="1"/>
        <v>2016646603.7099998</v>
      </c>
      <c r="H16" s="93">
        <f t="shared" si="0"/>
        <v>19.28191469384722</v>
      </c>
    </row>
    <row r="17" spans="1:8" ht="18" customHeight="1">
      <c r="A17" s="90" t="s">
        <v>84</v>
      </c>
      <c r="B17" s="91">
        <v>174276441.06000003</v>
      </c>
      <c r="C17" s="91">
        <f t="shared" si="2"/>
        <v>1929960753.97</v>
      </c>
      <c r="D17" s="95">
        <v>191986315.59999993</v>
      </c>
      <c r="E17" s="91">
        <f t="shared" si="3"/>
        <v>1959767521.16</v>
      </c>
      <c r="F17" s="105">
        <v>230099324.11999997</v>
      </c>
      <c r="G17" s="91">
        <f t="shared" si="1"/>
        <v>2246745927.83</v>
      </c>
      <c r="H17" s="93">
        <f t="shared" si="0"/>
        <v>19.851940176511235</v>
      </c>
    </row>
    <row r="18" spans="1:8" ht="18" customHeight="1">
      <c r="A18" s="90" t="s">
        <v>85</v>
      </c>
      <c r="B18" s="91">
        <v>179237979.17999998</v>
      </c>
      <c r="C18" s="91">
        <f t="shared" si="2"/>
        <v>2109198733.15</v>
      </c>
      <c r="D18" s="91">
        <v>188069305.32999995</v>
      </c>
      <c r="E18" s="91">
        <f t="shared" si="3"/>
        <v>2147836826.4900002</v>
      </c>
      <c r="F18" s="91">
        <v>202272444.15999997</v>
      </c>
      <c r="G18" s="91">
        <f t="shared" si="1"/>
        <v>2449018371.99</v>
      </c>
      <c r="H18" s="93">
        <f t="shared" si="0"/>
        <v>7.552077041534323</v>
      </c>
    </row>
    <row r="19" spans="1:8" ht="18" customHeight="1" thickBot="1">
      <c r="A19" s="96" t="s">
        <v>86</v>
      </c>
      <c r="B19" s="97">
        <f>SUM(B7:B18)</f>
        <v>2109198733.15</v>
      </c>
      <c r="C19" s="98"/>
      <c r="D19" s="97">
        <f>SUM(D7:D18)</f>
        <v>2147836826.4900002</v>
      </c>
      <c r="E19" s="99"/>
      <c r="F19" s="97">
        <f>SUM(F7:F18)</f>
        <v>2449018371.99</v>
      </c>
      <c r="G19" s="99"/>
      <c r="H19" s="100"/>
    </row>
    <row r="20" spans="1:8" ht="18" customHeight="1">
      <c r="A20" s="106"/>
      <c r="B20" s="107"/>
      <c r="C20" s="108"/>
      <c r="D20" s="107"/>
      <c r="E20" s="108"/>
      <c r="F20" s="107"/>
      <c r="G20" s="108"/>
      <c r="H20" s="10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2018-01-03T12:29:14Z</cp:lastPrinted>
  <dcterms:created xsi:type="dcterms:W3CDTF">2010-11-12T12:53:26Z</dcterms:created>
  <dcterms:modified xsi:type="dcterms:W3CDTF">2018-01-03T12:51:30Z</dcterms:modified>
  <cp:category/>
  <cp:version/>
  <cp:contentType/>
  <cp:contentStatus/>
</cp:coreProperties>
</file>