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<sst xmlns="http://schemas.openxmlformats.org/spreadsheetml/2006/main" count="107" uniqueCount="87">
  <si>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</si>
  <si>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</si>
  <si>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</si>
  <si>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</si>
  <si>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</si>
  <si>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</si>
  <si>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</si>
  <si>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</si>
  <si>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</si>
  <si>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</si>
  <si>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</si>
  <si>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</si>
  <si>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</si>
  <si>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</si>
  <si>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</si>
  <si>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</si>
  <si>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</si>
  <si>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</si>
  <si>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</si>
  <si>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</si>
  <si>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</si>
  <si>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</si>
  <si>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</si>
  <si>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</si>
  <si>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</si>
  <si>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</si>
  <si>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</si>
  <si>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</si>
  <si>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</si>
  <si>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</si>
  <si>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</si>
  <si>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</si>
  <si>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</si>
  <si>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</si>
  <si>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</si>
  <si>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</si>
  <si>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</si>
  <si>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</si>
  <si>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</si>
  <si>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</si>
  <si>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</si>
  <si>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</si>
  <si>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</si>
  <si>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</si>
  <si>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</si>
  <si>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</si>
  <si>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</si>
  <si>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</si>
  <si>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</si>
  <si>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</si>
  <si>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</si>
  <si>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</si>
  <si>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Doğu Karadeniz İhr.Bir. Genel Sek.</t>
  </si>
  <si>
    <t>Batı Akdeniz İhracatçılar Birliği Genel Sekreterliği</t>
  </si>
  <si>
    <t>Elektrik Elektronik ve Hizmet</t>
  </si>
  <si>
    <t>SON 12 AYLIK</t>
  </si>
  <si>
    <t>GENEL İHRACAT TOPLAMI</t>
  </si>
  <si>
    <t>T O P L A M (TİM*)</t>
  </si>
  <si>
    <t xml:space="preserve"> 2019/2020</t>
  </si>
  <si>
    <t>Pay (2021) (%)</t>
  </si>
  <si>
    <t>Değişim (2020/2021) (%)</t>
  </si>
  <si>
    <t xml:space="preserve"> 2020/2021</t>
  </si>
  <si>
    <t xml:space="preserve">  Değişim   (19-20/20-21) (%)</t>
  </si>
  <si>
    <t>Pay (20-21) (%)</t>
  </si>
  <si>
    <t>İhracatçı Birlikleri Kaydından Muaf İhracat ile Antrepo ve Serbest Bölgeler Farkı</t>
  </si>
  <si>
    <t>TEMMUZ</t>
  </si>
  <si>
    <t>01 OCAK - 31 TEMMUZ</t>
  </si>
  <si>
    <t>DENİZLİ İHRACATÇILAR BİRLİĞİ</t>
  </si>
  <si>
    <t>AYLIK İHRACAT RAKAMLARI</t>
  </si>
  <si>
    <t xml:space="preserve"> </t>
  </si>
  <si>
    <t>AYLIK</t>
  </si>
  <si>
    <t xml:space="preserve">   </t>
  </si>
  <si>
    <t>DEGISIM %</t>
  </si>
  <si>
    <t>KÜMÜLATIF</t>
  </si>
  <si>
    <t>2020/2021</t>
  </si>
  <si>
    <t>OCAK</t>
  </si>
  <si>
    <t>SUBAT</t>
  </si>
  <si>
    <t>MART</t>
  </si>
  <si>
    <t>NISAN</t>
  </si>
  <si>
    <t>MAYIS</t>
  </si>
  <si>
    <t>HAZIRAN</t>
  </si>
  <si>
    <t>AGUSTOS</t>
  </si>
  <si>
    <t>EYLUL</t>
  </si>
  <si>
    <t>EKIM</t>
  </si>
  <si>
    <t>KASIM</t>
  </si>
  <si>
    <t>ARALIK</t>
  </si>
  <si>
    <t>TOPLAM</t>
  </si>
</sst>
</file>

<file path=xl/styles.xml><?xml version="1.0" encoding="utf-8"?>
<styleSheet xmlns="http://schemas.openxmlformats.org/spreadsheetml/2006/main">
  <numFmts count="5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0.0%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1"/>
      <color indexed="8"/>
      <name val="Calibri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indexed="63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1"/>
      <color theme="1"/>
      <name val="Calibri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6" fillId="19" borderId="5" applyNumberFormat="0" applyAlignment="0" applyProtection="0"/>
    <xf numFmtId="0" fontId="47" fillId="20" borderId="6" applyNumberFormat="0" applyAlignment="0" applyProtection="0"/>
    <xf numFmtId="0" fontId="48" fillId="19" borderId="6" applyNumberFormat="0" applyAlignment="0" applyProtection="0"/>
    <xf numFmtId="0" fontId="49" fillId="21" borderId="7" applyNumberFormat="0" applyAlignment="0" applyProtection="0"/>
    <xf numFmtId="0" fontId="50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0" fillId="24" borderId="8" applyNumberFormat="0" applyFont="0" applyAlignment="0" applyProtection="0"/>
    <xf numFmtId="0" fontId="53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57" applyNumberFormat="1" applyFont="1" applyFill="1" applyBorder="1" applyAlignment="1">
      <alignment horizontal="right" vertical="center"/>
    </xf>
    <xf numFmtId="179" fontId="0" fillId="0" borderId="0" xfId="57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210" fontId="6" fillId="0" borderId="11" xfId="0" applyNumberFormat="1" applyFont="1" applyBorder="1" applyAlignment="1">
      <alignment horizontal="right" vertical="center"/>
    </xf>
    <xf numFmtId="210" fontId="8" fillId="0" borderId="10" xfId="0" applyNumberFormat="1" applyFont="1" applyFill="1" applyBorder="1" applyAlignment="1">
      <alignment horizontal="right" vertical="center"/>
    </xf>
    <xf numFmtId="0" fontId="11" fillId="32" borderId="12" xfId="50" applyFont="1" applyFill="1" applyBorder="1" applyAlignment="1">
      <alignment horizontal="left" vertical="center"/>
      <protection/>
    </xf>
    <xf numFmtId="0" fontId="7" fillId="32" borderId="12" xfId="50" applyFont="1" applyFill="1" applyBorder="1" applyAlignment="1">
      <alignment horizontal="left" vertical="center" wrapText="1"/>
      <protection/>
    </xf>
    <xf numFmtId="0" fontId="7" fillId="32" borderId="12" xfId="50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04" fontId="5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0" fillId="0" borderId="0" xfId="0" applyNumberFormat="1" applyFont="1" applyBorder="1" applyAlignment="1">
      <alignment/>
    </xf>
    <xf numFmtId="0" fontId="14" fillId="0" borderId="13" xfId="0" applyFont="1" applyFill="1" applyBorder="1" applyAlignment="1">
      <alignment horizontal="left" vertical="center"/>
    </xf>
    <xf numFmtId="3" fontId="14" fillId="0" borderId="14" xfId="0" applyNumberFormat="1" applyFont="1" applyFill="1" applyBorder="1" applyAlignment="1">
      <alignment horizontal="right" vertical="center"/>
    </xf>
    <xf numFmtId="210" fontId="15" fillId="0" borderId="14" xfId="0" applyNumberFormat="1" applyFont="1" applyFill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210" fontId="14" fillId="0" borderId="14" xfId="0" applyNumberFormat="1" applyFont="1" applyBorder="1" applyAlignment="1">
      <alignment horizontal="right" vertical="center"/>
    </xf>
    <xf numFmtId="210" fontId="14" fillId="0" borderId="15" xfId="0" applyNumberFormat="1" applyFont="1" applyBorder="1" applyAlignment="1">
      <alignment horizontal="right" vertical="center"/>
    </xf>
    <xf numFmtId="3" fontId="7" fillId="0" borderId="10" xfId="50" applyNumberFormat="1" applyFont="1" applyFill="1" applyBorder="1" applyAlignment="1">
      <alignment horizontal="center"/>
      <protection/>
    </xf>
    <xf numFmtId="204" fontId="7" fillId="0" borderId="10" xfId="50" applyNumberFormat="1" applyFont="1" applyFill="1" applyBorder="1" applyAlignment="1">
      <alignment horizontal="center"/>
      <protection/>
    </xf>
    <xf numFmtId="210" fontId="6" fillId="0" borderId="10" xfId="50" applyNumberFormat="1" applyFont="1" applyFill="1" applyBorder="1" applyAlignment="1">
      <alignment horizontal="center"/>
      <protection/>
    </xf>
    <xf numFmtId="0" fontId="11" fillId="32" borderId="16" xfId="50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204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50" applyNumberFormat="1" applyFont="1" applyFill="1" applyBorder="1" applyAlignment="1">
      <alignment/>
      <protection/>
    </xf>
    <xf numFmtId="3" fontId="0" fillId="0" borderId="0" xfId="0" applyNumberFormat="1" applyFont="1" applyBorder="1" applyAlignment="1">
      <alignment/>
    </xf>
    <xf numFmtId="3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7" fillId="0" borderId="10" xfId="50" applyNumberFormat="1" applyFont="1" applyFill="1" applyBorder="1" applyAlignment="1">
      <alignment horizontal="right"/>
      <protection/>
    </xf>
    <xf numFmtId="1" fontId="5" fillId="0" borderId="10" xfId="0" applyNumberFormat="1" applyFont="1" applyBorder="1" applyAlignment="1">
      <alignment horizontal="center" vertical="center"/>
    </xf>
    <xf numFmtId="204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11" fillId="0" borderId="13" xfId="50" applyFont="1" applyBorder="1">
      <alignment/>
      <protection/>
    </xf>
    <xf numFmtId="3" fontId="16" fillId="33" borderId="14" xfId="50" applyNumberFormat="1" applyFont="1" applyFill="1" applyBorder="1" applyAlignment="1">
      <alignment horizontal="right"/>
      <protection/>
    </xf>
    <xf numFmtId="204" fontId="17" fillId="34" borderId="14" xfId="50" applyNumberFormat="1" applyFont="1" applyFill="1" applyBorder="1" applyAlignment="1">
      <alignment horizontal="center"/>
      <protection/>
    </xf>
    <xf numFmtId="204" fontId="16" fillId="0" borderId="14" xfId="50" applyNumberFormat="1" applyFont="1" applyBorder="1" applyAlignment="1">
      <alignment horizontal="center"/>
      <protection/>
    </xf>
    <xf numFmtId="3" fontId="17" fillId="33" borderId="14" xfId="50" applyNumberFormat="1" applyFont="1" applyFill="1" applyBorder="1" applyAlignment="1">
      <alignment horizontal="right"/>
      <protection/>
    </xf>
    <xf numFmtId="210" fontId="13" fillId="0" borderId="10" xfId="0" applyNumberFormat="1" applyFont="1" applyBorder="1" applyAlignment="1">
      <alignment horizontal="center" vertical="center"/>
    </xf>
    <xf numFmtId="210" fontId="13" fillId="0" borderId="11" xfId="0" applyNumberFormat="1" applyFont="1" applyBorder="1" applyAlignment="1">
      <alignment horizontal="center" vertical="center"/>
    </xf>
    <xf numFmtId="210" fontId="6" fillId="0" borderId="10" xfId="0" applyNumberFormat="1" applyFont="1" applyBorder="1" applyAlignment="1">
      <alignment horizontal="center" vertical="center"/>
    </xf>
    <xf numFmtId="210" fontId="6" fillId="0" borderId="11" xfId="0" applyNumberFormat="1" applyFont="1" applyBorder="1" applyAlignment="1">
      <alignment horizontal="center" vertical="center"/>
    </xf>
    <xf numFmtId="210" fontId="12" fillId="0" borderId="10" xfId="0" applyNumberFormat="1" applyFont="1" applyBorder="1" applyAlignment="1">
      <alignment horizontal="center" vertical="center"/>
    </xf>
    <xf numFmtId="210" fontId="12" fillId="0" borderId="11" xfId="0" applyNumberFormat="1" applyFont="1" applyBorder="1" applyAlignment="1">
      <alignment horizontal="center" vertical="center"/>
    </xf>
    <xf numFmtId="210" fontId="8" fillId="0" borderId="17" xfId="0" applyNumberFormat="1" applyFont="1" applyBorder="1" applyAlignment="1">
      <alignment horizontal="center" vertical="center"/>
    </xf>
    <xf numFmtId="210" fontId="8" fillId="0" borderId="18" xfId="0" applyNumberFormat="1" applyFont="1" applyBorder="1" applyAlignment="1">
      <alignment horizontal="center" vertical="center"/>
    </xf>
    <xf numFmtId="210" fontId="6" fillId="0" borderId="11" xfId="50" applyNumberFormat="1" applyFont="1" applyFill="1" applyBorder="1" applyAlignment="1">
      <alignment horizontal="center"/>
      <protection/>
    </xf>
    <xf numFmtId="204" fontId="16" fillId="0" borderId="15" xfId="50" applyNumberFormat="1" applyFont="1" applyBorder="1" applyAlignment="1">
      <alignment horizontal="center"/>
      <protection/>
    </xf>
    <xf numFmtId="2" fontId="0" fillId="0" borderId="0" xfId="0" applyNumberFormat="1" applyFont="1" applyBorder="1" applyAlignment="1">
      <alignment horizontal="center"/>
    </xf>
    <xf numFmtId="0" fontId="11" fillId="0" borderId="12" xfId="50" applyFont="1" applyFill="1" applyBorder="1" applyAlignment="1">
      <alignment horizontal="left" vertical="center" wrapText="1"/>
      <protection/>
    </xf>
    <xf numFmtId="3" fontId="18" fillId="0" borderId="19" xfId="0" applyNumberFormat="1" applyFont="1" applyBorder="1" applyAlignment="1">
      <alignment horizontal="right"/>
    </xf>
    <xf numFmtId="3" fontId="19" fillId="0" borderId="0" xfId="0" applyNumberFormat="1" applyFont="1" applyAlignment="1" quotePrefix="1">
      <alignment horizontal="left"/>
    </xf>
    <xf numFmtId="3" fontId="18" fillId="0" borderId="0" xfId="0" applyNumberFormat="1" applyFont="1" applyAlignment="1">
      <alignment/>
    </xf>
    <xf numFmtId="0" fontId="19" fillId="0" borderId="18" xfId="0" applyFont="1" applyBorder="1" applyAlignment="1">
      <alignment horizontal="center"/>
    </xf>
    <xf numFmtId="0" fontId="18" fillId="0" borderId="19" xfId="0" applyFont="1" applyBorder="1" applyAlignment="1">
      <alignment/>
    </xf>
    <xf numFmtId="0" fontId="19" fillId="0" borderId="20" xfId="0" applyFont="1" applyBorder="1" applyAlignment="1" quotePrefix="1">
      <alignment horizontal="center"/>
    </xf>
    <xf numFmtId="3" fontId="19" fillId="0" borderId="17" xfId="0" applyNumberFormat="1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2" xfId="0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 horizontal="right"/>
    </xf>
    <xf numFmtId="210" fontId="18" fillId="0" borderId="21" xfId="0" applyNumberFormat="1" applyFont="1" applyBorder="1" applyAlignment="1">
      <alignment horizontal="right"/>
    </xf>
    <xf numFmtId="3" fontId="56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0" fontId="19" fillId="0" borderId="22" xfId="0" applyFont="1" applyBorder="1" applyAlignment="1">
      <alignment/>
    </xf>
    <xf numFmtId="3" fontId="19" fillId="0" borderId="23" xfId="0" applyNumberFormat="1" applyFont="1" applyBorder="1" applyAlignment="1">
      <alignment horizontal="right"/>
    </xf>
    <xf numFmtId="3" fontId="18" fillId="0" borderId="23" xfId="0" applyNumberFormat="1" applyFont="1" applyBorder="1" applyAlignment="1">
      <alignment horizontal="right"/>
    </xf>
    <xf numFmtId="3" fontId="18" fillId="0" borderId="24" xfId="0" applyNumberFormat="1" applyFont="1" applyBorder="1" applyAlignment="1">
      <alignment horizontal="right"/>
    </xf>
    <xf numFmtId="3" fontId="18" fillId="0" borderId="25" xfId="0" applyNumberFormat="1" applyFont="1" applyBorder="1" applyAlignment="1">
      <alignment horizontal="center"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19" fillId="32" borderId="32" xfId="0" applyFont="1" applyFill="1" applyBorder="1" applyAlignment="1">
      <alignment horizontal="center"/>
    </xf>
    <xf numFmtId="0" fontId="19" fillId="32" borderId="33" xfId="0" applyFont="1" applyFill="1" applyBorder="1" applyAlignment="1">
      <alignment horizontal="center"/>
    </xf>
    <xf numFmtId="0" fontId="19" fillId="32" borderId="34" xfId="0" applyFont="1" applyFill="1" applyBorder="1" applyAlignment="1">
      <alignment horizontal="center"/>
    </xf>
    <xf numFmtId="0" fontId="19" fillId="32" borderId="19" xfId="0" applyFont="1" applyFill="1" applyBorder="1" applyAlignment="1">
      <alignment horizontal="center"/>
    </xf>
    <xf numFmtId="0" fontId="19" fillId="32" borderId="0" xfId="0" applyFont="1" applyFill="1" applyAlignment="1">
      <alignment horizontal="center"/>
    </xf>
    <xf numFmtId="0" fontId="19" fillId="32" borderId="20" xfId="0" applyFont="1" applyFill="1" applyBorder="1" applyAlignment="1">
      <alignment horizontal="center"/>
    </xf>
    <xf numFmtId="0" fontId="19" fillId="0" borderId="35" xfId="0" applyFont="1" applyBorder="1" applyAlignment="1" quotePrefix="1">
      <alignment horizontal="center"/>
    </xf>
    <xf numFmtId="0" fontId="19" fillId="0" borderId="36" xfId="0" applyFont="1" applyBorder="1" applyAlignment="1" quotePrefix="1">
      <alignment horizontal="center"/>
    </xf>
    <xf numFmtId="3" fontId="19" fillId="0" borderId="36" xfId="0" applyNumberFormat="1" applyFont="1" applyBorder="1" applyAlignment="1" quotePrefix="1">
      <alignment horizont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114300</xdr:rowOff>
    </xdr:from>
    <xdr:to>
      <xdr:col>8</xdr:col>
      <xdr:colOff>9525</xdr:colOff>
      <xdr:row>38</xdr:row>
      <xdr:rowOff>180975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24300"/>
          <a:ext cx="6496050" cy="3495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4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2" customWidth="1"/>
    <col min="3" max="3" width="9.28125" style="12" customWidth="1"/>
    <col min="4" max="5" width="9.28125" style="25" customWidth="1"/>
    <col min="6" max="7" width="10.28125" style="43" customWidth="1"/>
    <col min="8" max="8" width="8.28125" style="25" customWidth="1"/>
    <col min="9" max="9" width="7.421875" style="25" bestFit="1" customWidth="1"/>
    <col min="10" max="11" width="9.57421875" style="43" bestFit="1" customWidth="1"/>
    <col min="12" max="12" width="7.57421875" style="68" bestFit="1" customWidth="1"/>
    <col min="13" max="13" width="6.00390625" style="68" bestFit="1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10"/>
      <c r="O1" s="10"/>
      <c r="P1" s="10"/>
    </row>
    <row r="2" spans="1:16" ht="25.5" customHeight="1" thickBot="1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10"/>
      <c r="O2" s="10"/>
      <c r="P2" s="10"/>
    </row>
    <row r="3" spans="1:13" ht="32.25" customHeight="1">
      <c r="A3" s="93" t="s">
        <v>2</v>
      </c>
      <c r="B3" s="90" t="s">
        <v>65</v>
      </c>
      <c r="C3" s="90"/>
      <c r="D3" s="90"/>
      <c r="E3" s="90"/>
      <c r="F3" s="90" t="s">
        <v>66</v>
      </c>
      <c r="G3" s="90"/>
      <c r="H3" s="90"/>
      <c r="I3" s="90"/>
      <c r="J3" s="90" t="s">
        <v>55</v>
      </c>
      <c r="K3" s="90"/>
      <c r="L3" s="90"/>
      <c r="M3" s="91"/>
    </row>
    <row r="4" spans="1:121" ht="27">
      <c r="A4" s="94"/>
      <c r="B4" s="48">
        <v>2020</v>
      </c>
      <c r="C4" s="48">
        <v>2021</v>
      </c>
      <c r="D4" s="49" t="s">
        <v>60</v>
      </c>
      <c r="E4" s="49" t="s">
        <v>59</v>
      </c>
      <c r="F4" s="48">
        <v>2020</v>
      </c>
      <c r="G4" s="48">
        <v>2021</v>
      </c>
      <c r="H4" s="49" t="s">
        <v>60</v>
      </c>
      <c r="I4" s="49" t="s">
        <v>59</v>
      </c>
      <c r="J4" s="50" t="s">
        <v>58</v>
      </c>
      <c r="K4" s="50" t="s">
        <v>61</v>
      </c>
      <c r="L4" s="51" t="s">
        <v>62</v>
      </c>
      <c r="M4" s="52" t="s">
        <v>63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7" t="s">
        <v>3</v>
      </c>
      <c r="B5" s="11">
        <v>1954110.6066000003</v>
      </c>
      <c r="C5" s="11">
        <v>2033336.5027400001</v>
      </c>
      <c r="D5" s="23">
        <v>4.054319948544096</v>
      </c>
      <c r="E5" s="23">
        <v>12.38826452456929</v>
      </c>
      <c r="F5" s="40">
        <v>13216645.02173</v>
      </c>
      <c r="G5" s="40">
        <v>15641770.24185</v>
      </c>
      <c r="H5" s="23">
        <v>18.349022888431648</v>
      </c>
      <c r="I5" s="23">
        <v>12.888912005223585</v>
      </c>
      <c r="J5" s="44">
        <v>23851267.402170002</v>
      </c>
      <c r="K5" s="44">
        <v>26770788.35425</v>
      </c>
      <c r="L5" s="58">
        <v>12.240527527750482</v>
      </c>
      <c r="M5" s="59">
        <v>13.315707824102633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7" t="s">
        <v>4</v>
      </c>
      <c r="B6" s="11">
        <v>1223595.5863600003</v>
      </c>
      <c r="C6" s="11">
        <v>1263981.4223500001</v>
      </c>
      <c r="D6" s="23">
        <v>3.3005869292272596</v>
      </c>
      <c r="E6" s="23">
        <v>7.700907446019216</v>
      </c>
      <c r="F6" s="40">
        <v>8868363.5518</v>
      </c>
      <c r="G6" s="40">
        <v>10125749.21256</v>
      </c>
      <c r="H6" s="23">
        <v>14.17832786641669</v>
      </c>
      <c r="I6" s="23">
        <v>8.343677765989998</v>
      </c>
      <c r="J6" s="44">
        <v>16089621.843220001</v>
      </c>
      <c r="K6" s="44">
        <v>17588864.739690002</v>
      </c>
      <c r="L6" s="58">
        <v>9.31807416655828</v>
      </c>
      <c r="M6" s="59">
        <v>8.748647246848497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18" t="s">
        <v>43</v>
      </c>
      <c r="B7" s="4">
        <v>588897.20463</v>
      </c>
      <c r="C7" s="4">
        <v>652830.24137</v>
      </c>
      <c r="D7" s="24">
        <v>10.85640010469545</v>
      </c>
      <c r="E7" s="24">
        <v>3.977420219836631</v>
      </c>
      <c r="F7" s="41">
        <v>4060626.53487</v>
      </c>
      <c r="G7" s="41">
        <v>4803523.02013</v>
      </c>
      <c r="H7" s="24">
        <v>18.295119703338678</v>
      </c>
      <c r="I7" s="24">
        <v>3.9581316285974846</v>
      </c>
      <c r="J7" s="45">
        <v>7057058.29824</v>
      </c>
      <c r="K7" s="45">
        <v>8035100.2903</v>
      </c>
      <c r="L7" s="60">
        <v>13.859060684023532</v>
      </c>
      <c r="M7" s="61">
        <v>3.996634181526124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19" t="s">
        <v>5</v>
      </c>
      <c r="B8" s="4">
        <v>185540.81602</v>
      </c>
      <c r="C8" s="4">
        <v>166399.02246</v>
      </c>
      <c r="D8" s="24">
        <v>-10.316756156735153</v>
      </c>
      <c r="E8" s="24">
        <v>1.013799291994422</v>
      </c>
      <c r="F8" s="41">
        <v>1363619.3164</v>
      </c>
      <c r="G8" s="41">
        <v>1638130.21918</v>
      </c>
      <c r="H8" s="24">
        <v>20.131051201644603</v>
      </c>
      <c r="I8" s="24">
        <v>1.3498290744367476</v>
      </c>
      <c r="J8" s="45">
        <v>2527363.96217</v>
      </c>
      <c r="K8" s="45">
        <v>3004514.82065</v>
      </c>
      <c r="L8" s="60">
        <v>18.87938839130701</v>
      </c>
      <c r="M8" s="61">
        <v>1.4944364348018975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19" t="s">
        <v>6</v>
      </c>
      <c r="B9" s="4">
        <v>124157.45339</v>
      </c>
      <c r="C9" s="4">
        <v>152813.25537</v>
      </c>
      <c r="D9" s="24">
        <v>23.080210811015252</v>
      </c>
      <c r="E9" s="24">
        <v>0.9310269243841856</v>
      </c>
      <c r="F9" s="41">
        <v>901401.00651</v>
      </c>
      <c r="G9" s="41">
        <v>1088589.10208</v>
      </c>
      <c r="H9" s="24">
        <v>20.766350849190392</v>
      </c>
      <c r="I9" s="24">
        <v>0.8970039151332669</v>
      </c>
      <c r="J9" s="45">
        <v>1597002.70318</v>
      </c>
      <c r="K9" s="45">
        <v>1870086.14622</v>
      </c>
      <c r="L9" s="60">
        <v>17.09974832830452</v>
      </c>
      <c r="M9" s="61">
        <v>0.9301750997935908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19" t="s">
        <v>7</v>
      </c>
      <c r="B10" s="4">
        <v>89853.85092</v>
      </c>
      <c r="C10" s="4">
        <v>71939.58703</v>
      </c>
      <c r="D10" s="24">
        <v>-19.937113108206898</v>
      </c>
      <c r="E10" s="24">
        <v>0.43829766136346754</v>
      </c>
      <c r="F10" s="41">
        <v>693890.76203</v>
      </c>
      <c r="G10" s="41">
        <v>756673.72452</v>
      </c>
      <c r="H10" s="24">
        <v>9.047960561735461</v>
      </c>
      <c r="I10" s="24">
        <v>0.6235036636652189</v>
      </c>
      <c r="J10" s="45">
        <v>1383266.45642</v>
      </c>
      <c r="K10" s="45">
        <v>1461268.54815</v>
      </c>
      <c r="L10" s="60">
        <v>5.638978041286088</v>
      </c>
      <c r="M10" s="61">
        <v>0.7268304833700207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19" t="s">
        <v>8</v>
      </c>
      <c r="B11" s="4">
        <v>135352.20457</v>
      </c>
      <c r="C11" s="4">
        <v>132223.09901</v>
      </c>
      <c r="D11" s="24">
        <v>-2.31182459860247</v>
      </c>
      <c r="E11" s="24">
        <v>0.805579757500496</v>
      </c>
      <c r="F11" s="41">
        <v>1126036.08854</v>
      </c>
      <c r="G11" s="41">
        <v>1170439.03224</v>
      </c>
      <c r="H11" s="24">
        <v>3.94329668044408</v>
      </c>
      <c r="I11" s="24">
        <v>0.9644487459391414</v>
      </c>
      <c r="J11" s="45">
        <v>2264118.95229</v>
      </c>
      <c r="K11" s="45">
        <v>1984550.01845</v>
      </c>
      <c r="L11" s="60">
        <v>-12.34780237837041</v>
      </c>
      <c r="M11" s="61">
        <v>0.9871090779365291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19" t="s">
        <v>9</v>
      </c>
      <c r="B12" s="4">
        <v>19075.40837</v>
      </c>
      <c r="C12" s="4">
        <v>23127.54023</v>
      </c>
      <c r="D12" s="24">
        <v>21.242700451817363</v>
      </c>
      <c r="E12" s="24">
        <v>0.14090638012241188</v>
      </c>
      <c r="F12" s="41">
        <v>159860.95675</v>
      </c>
      <c r="G12" s="41">
        <v>159622.81021</v>
      </c>
      <c r="H12" s="24">
        <v>-0.14897104636527586</v>
      </c>
      <c r="I12" s="24">
        <v>0.13153014799556756</v>
      </c>
      <c r="J12" s="45">
        <v>267964.09725</v>
      </c>
      <c r="K12" s="45">
        <v>270888.6672</v>
      </c>
      <c r="L12" s="60">
        <v>1.091403654449844</v>
      </c>
      <c r="M12" s="61">
        <v>0.13473919025336184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19" t="s">
        <v>44</v>
      </c>
      <c r="B13" s="4">
        <v>74619.31807</v>
      </c>
      <c r="C13" s="4">
        <v>52562.30361</v>
      </c>
      <c r="D13" s="24">
        <v>-29.559388949800404</v>
      </c>
      <c r="E13" s="24">
        <v>0.32024001942813973</v>
      </c>
      <c r="F13" s="41">
        <v>500823.07083</v>
      </c>
      <c r="G13" s="41">
        <v>410061.01804</v>
      </c>
      <c r="H13" s="24">
        <v>-18.122578226993934</v>
      </c>
      <c r="I13" s="24">
        <v>0.3378927254761197</v>
      </c>
      <c r="J13" s="45">
        <v>893116.50454</v>
      </c>
      <c r="K13" s="45">
        <v>819744.22797</v>
      </c>
      <c r="L13" s="60">
        <v>-8.215308551238834</v>
      </c>
      <c r="M13" s="61">
        <v>0.4077382587954387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19" t="s">
        <v>45</v>
      </c>
      <c r="B14" s="4">
        <v>6099.33039</v>
      </c>
      <c r="C14" s="4">
        <v>12086.37327</v>
      </c>
      <c r="D14" s="24">
        <v>98.1590190591397</v>
      </c>
      <c r="E14" s="24">
        <v>0.07363719138946141</v>
      </c>
      <c r="F14" s="41">
        <v>62105.81587</v>
      </c>
      <c r="G14" s="41">
        <v>98710.28616</v>
      </c>
      <c r="H14" s="24">
        <v>58.93887678187908</v>
      </c>
      <c r="I14" s="24">
        <v>0.08133786474645242</v>
      </c>
      <c r="J14" s="45">
        <v>99730.86913</v>
      </c>
      <c r="K14" s="45">
        <v>142712.02075</v>
      </c>
      <c r="L14" s="60">
        <v>43.0971393260132</v>
      </c>
      <c r="M14" s="61">
        <v>0.07098452037153355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7" t="s">
        <v>10</v>
      </c>
      <c r="B15" s="11">
        <v>218769.25588</v>
      </c>
      <c r="C15" s="11">
        <v>262761.62341</v>
      </c>
      <c r="D15" s="23">
        <v>20.109026450284595</v>
      </c>
      <c r="E15" s="23">
        <v>1.6008961100741972</v>
      </c>
      <c r="F15" s="40">
        <v>1346446.09313</v>
      </c>
      <c r="G15" s="40">
        <v>1795939.00432</v>
      </c>
      <c r="H15" s="23">
        <v>33.38365445772075</v>
      </c>
      <c r="I15" s="23">
        <v>1.4798644549513338</v>
      </c>
      <c r="J15" s="44">
        <v>2353185.93308</v>
      </c>
      <c r="K15" s="44">
        <v>2899375.7704</v>
      </c>
      <c r="L15" s="58">
        <v>23.210653677719034</v>
      </c>
      <c r="M15" s="59">
        <v>1.4421405944438606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19" t="s">
        <v>11</v>
      </c>
      <c r="B16" s="4">
        <v>218769.25588</v>
      </c>
      <c r="C16" s="4">
        <v>262761.62341</v>
      </c>
      <c r="D16" s="24">
        <v>20.109026450284595</v>
      </c>
      <c r="E16" s="24">
        <v>1.6008961100741972</v>
      </c>
      <c r="F16" s="41">
        <v>1346446.09313</v>
      </c>
      <c r="G16" s="41">
        <v>1795939.00432</v>
      </c>
      <c r="H16" s="24">
        <v>33.38365445772075</v>
      </c>
      <c r="I16" s="24">
        <v>1.4798644549513338</v>
      </c>
      <c r="J16" s="45">
        <v>2353185.93308</v>
      </c>
      <c r="K16" s="45">
        <v>2899375.7704</v>
      </c>
      <c r="L16" s="60">
        <v>23.210653677719034</v>
      </c>
      <c r="M16" s="61">
        <v>1.4421405944438606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7" t="s">
        <v>12</v>
      </c>
      <c r="B17" s="11">
        <v>511745.76436</v>
      </c>
      <c r="C17" s="11">
        <v>506593.45698</v>
      </c>
      <c r="D17" s="23">
        <v>-1.0068099706586802</v>
      </c>
      <c r="E17" s="23">
        <v>3.086460968475877</v>
      </c>
      <c r="F17" s="40">
        <v>3001835.3768</v>
      </c>
      <c r="G17" s="40">
        <v>3720082.02497</v>
      </c>
      <c r="H17" s="23">
        <v>23.926916636436644</v>
      </c>
      <c r="I17" s="23">
        <v>3.065369784282253</v>
      </c>
      <c r="J17" s="44">
        <v>5408459.62587</v>
      </c>
      <c r="K17" s="44">
        <v>6282547.84416</v>
      </c>
      <c r="L17" s="58">
        <v>16.161500293152233</v>
      </c>
      <c r="M17" s="59">
        <v>3.1249199828102756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19" t="s">
        <v>13</v>
      </c>
      <c r="B18" s="4">
        <v>511745.76436</v>
      </c>
      <c r="C18" s="4">
        <v>506593.45698</v>
      </c>
      <c r="D18" s="24">
        <v>-1.0068099706586802</v>
      </c>
      <c r="E18" s="24">
        <v>3.086460968475877</v>
      </c>
      <c r="F18" s="41">
        <v>3001835.3768</v>
      </c>
      <c r="G18" s="41">
        <v>3720082.02497</v>
      </c>
      <c r="H18" s="24">
        <v>23.926916636436644</v>
      </c>
      <c r="I18" s="24">
        <v>3.065369784282253</v>
      </c>
      <c r="J18" s="45">
        <v>5408459.62587</v>
      </c>
      <c r="K18" s="45">
        <v>6282547.84416</v>
      </c>
      <c r="L18" s="60">
        <v>16.161500293152233</v>
      </c>
      <c r="M18" s="61">
        <v>3.1249199828102756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7" t="s">
        <v>14</v>
      </c>
      <c r="B19" s="11">
        <v>11458328.33507</v>
      </c>
      <c r="C19" s="11">
        <v>12673327.67393</v>
      </c>
      <c r="D19" s="23">
        <v>10.603635219120983</v>
      </c>
      <c r="E19" s="23">
        <v>77.21325782506975</v>
      </c>
      <c r="F19" s="40">
        <v>67192592.47736001</v>
      </c>
      <c r="G19" s="40">
        <v>91830843.01477</v>
      </c>
      <c r="H19" s="23">
        <v>36.66810526132274</v>
      </c>
      <c r="I19" s="23">
        <v>75.66916254888574</v>
      </c>
      <c r="J19" s="44">
        <v>124928609.94347</v>
      </c>
      <c r="K19" s="44">
        <v>152173717.45893997</v>
      </c>
      <c r="L19" s="58">
        <v>21.808541316355264</v>
      </c>
      <c r="M19" s="59">
        <v>75.69073922580635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7" t="s">
        <v>46</v>
      </c>
      <c r="B20" s="11">
        <v>1031615.6023</v>
      </c>
      <c r="C20" s="11">
        <v>1085425.6404</v>
      </c>
      <c r="D20" s="23">
        <v>5.216093860933252</v>
      </c>
      <c r="E20" s="23">
        <v>6.613042128986269</v>
      </c>
      <c r="F20" s="40">
        <v>5840295.26799</v>
      </c>
      <c r="G20" s="40">
        <v>8360559.21507</v>
      </c>
      <c r="H20" s="23">
        <v>43.15302277426422</v>
      </c>
      <c r="I20" s="23">
        <v>6.8891506761291925</v>
      </c>
      <c r="J20" s="44">
        <v>10872629.1831</v>
      </c>
      <c r="K20" s="44">
        <v>13738861.8022</v>
      </c>
      <c r="L20" s="58">
        <v>26.361909073061767</v>
      </c>
      <c r="M20" s="59">
        <v>6.833667622073455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19" t="s">
        <v>15</v>
      </c>
      <c r="B21" s="4">
        <v>655105.23138</v>
      </c>
      <c r="C21" s="4">
        <v>725445.19082</v>
      </c>
      <c r="D21" s="24">
        <v>10.73720008185962</v>
      </c>
      <c r="E21" s="24">
        <v>4.419832580512111</v>
      </c>
      <c r="F21" s="41">
        <v>3786669.54548</v>
      </c>
      <c r="G21" s="41">
        <v>5590693.91705</v>
      </c>
      <c r="H21" s="24">
        <v>47.64145246641324</v>
      </c>
      <c r="I21" s="24">
        <v>4.606765144280351</v>
      </c>
      <c r="J21" s="45">
        <v>7013510.70612</v>
      </c>
      <c r="K21" s="45">
        <v>9087652.21</v>
      </c>
      <c r="L21" s="60">
        <v>29.573513049179518</v>
      </c>
      <c r="M21" s="61">
        <v>4.520170270451145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19" t="s">
        <v>16</v>
      </c>
      <c r="B22" s="4">
        <v>127736.4161</v>
      </c>
      <c r="C22" s="4">
        <v>145409.30866</v>
      </c>
      <c r="D22" s="24">
        <v>13.835437927242744</v>
      </c>
      <c r="E22" s="24">
        <v>0.8859177895972504</v>
      </c>
      <c r="F22" s="41">
        <v>758856.44558</v>
      </c>
      <c r="G22" s="41">
        <v>938349.46342</v>
      </c>
      <c r="H22" s="24">
        <v>23.653092608683323</v>
      </c>
      <c r="I22" s="24">
        <v>0.7732055564791827</v>
      </c>
      <c r="J22" s="45">
        <v>1427452.37971</v>
      </c>
      <c r="K22" s="45">
        <v>1511210.07258</v>
      </c>
      <c r="L22" s="60">
        <v>5.867634819945171</v>
      </c>
      <c r="M22" s="61">
        <v>0.7516712440827917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19" t="s">
        <v>17</v>
      </c>
      <c r="B23" s="4">
        <v>248773.95482</v>
      </c>
      <c r="C23" s="4">
        <v>214571.14092</v>
      </c>
      <c r="D23" s="24">
        <v>-13.748550938440241</v>
      </c>
      <c r="E23" s="24">
        <v>1.3072917588769073</v>
      </c>
      <c r="F23" s="41">
        <v>1294769.27693</v>
      </c>
      <c r="G23" s="41">
        <v>1831515.8346</v>
      </c>
      <c r="H23" s="24">
        <v>41.454996440961935</v>
      </c>
      <c r="I23" s="24">
        <v>1.509179975369658</v>
      </c>
      <c r="J23" s="45">
        <v>2431666.09727</v>
      </c>
      <c r="K23" s="45">
        <v>3139999.51962</v>
      </c>
      <c r="L23" s="60">
        <v>29.1295512630306</v>
      </c>
      <c r="M23" s="61">
        <v>1.5618261075395181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7" t="s">
        <v>18</v>
      </c>
      <c r="B24" s="11">
        <v>1579569.90427</v>
      </c>
      <c r="C24" s="11">
        <v>1918975.01002</v>
      </c>
      <c r="D24" s="23">
        <v>21.48718488700608</v>
      </c>
      <c r="E24" s="23">
        <v>11.691508025420795</v>
      </c>
      <c r="F24" s="40">
        <v>10116529.07673</v>
      </c>
      <c r="G24" s="40">
        <v>13885154.12675</v>
      </c>
      <c r="H24" s="23">
        <v>37.25215458223292</v>
      </c>
      <c r="I24" s="23">
        <v>11.441449845607833</v>
      </c>
      <c r="J24" s="46">
        <v>18962105.81502</v>
      </c>
      <c r="K24" s="46">
        <v>22025063.95274</v>
      </c>
      <c r="L24" s="62">
        <v>16.153048440926916</v>
      </c>
      <c r="M24" s="63">
        <v>10.955199096902996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19" t="s">
        <v>19</v>
      </c>
      <c r="B25" s="4">
        <v>1579569.90427</v>
      </c>
      <c r="C25" s="4">
        <v>1918975.01002</v>
      </c>
      <c r="D25" s="24">
        <v>21.48718488700608</v>
      </c>
      <c r="E25" s="24">
        <v>11.691508025420795</v>
      </c>
      <c r="F25" s="41">
        <v>10116529.07673</v>
      </c>
      <c r="G25" s="41">
        <v>13885154.12675</v>
      </c>
      <c r="H25" s="24">
        <v>37.25215458223292</v>
      </c>
      <c r="I25" s="24">
        <v>11.441449845607833</v>
      </c>
      <c r="J25" s="45">
        <v>18962105.81502</v>
      </c>
      <c r="K25" s="45">
        <v>22025063.95274</v>
      </c>
      <c r="L25" s="60">
        <v>16.153048440926916</v>
      </c>
      <c r="M25" s="61">
        <v>10.955199096902996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7" t="s">
        <v>20</v>
      </c>
      <c r="B26" s="11">
        <v>8847142.828499999</v>
      </c>
      <c r="C26" s="11">
        <v>9668927.02351</v>
      </c>
      <c r="D26" s="23">
        <v>9.288695920706996</v>
      </c>
      <c r="E26" s="23">
        <v>58.90870767066267</v>
      </c>
      <c r="F26" s="40">
        <v>51235768.132640004</v>
      </c>
      <c r="G26" s="40">
        <v>69585129.67295</v>
      </c>
      <c r="H26" s="23">
        <v>35.81357752421485</v>
      </c>
      <c r="I26" s="23">
        <v>57.33856202714872</v>
      </c>
      <c r="J26" s="44">
        <v>95093874.94535</v>
      </c>
      <c r="K26" s="44">
        <v>116409791.70399998</v>
      </c>
      <c r="L26" s="58">
        <v>22.415656918913157</v>
      </c>
      <c r="M26" s="59">
        <v>57.90187250682991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19" t="s">
        <v>21</v>
      </c>
      <c r="B27" s="4">
        <v>1804536.36471</v>
      </c>
      <c r="C27" s="4">
        <v>1698057.35292</v>
      </c>
      <c r="D27" s="24">
        <v>-5.900629872156218</v>
      </c>
      <c r="E27" s="24">
        <v>10.34554961144703</v>
      </c>
      <c r="F27" s="41">
        <v>8779382.52559</v>
      </c>
      <c r="G27" s="41">
        <v>11130782.07954</v>
      </c>
      <c r="H27" s="24">
        <v>26.783199696518267</v>
      </c>
      <c r="I27" s="24">
        <v>9.171830844866237</v>
      </c>
      <c r="J27" s="45">
        <v>16090863.98197</v>
      </c>
      <c r="K27" s="45">
        <v>19470075.89929</v>
      </c>
      <c r="L27" s="60">
        <v>21.000810901803945</v>
      </c>
      <c r="M27" s="61">
        <v>9.684355894094894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19" t="s">
        <v>22</v>
      </c>
      <c r="B28" s="4">
        <v>2199836.66433</v>
      </c>
      <c r="C28" s="4">
        <v>1995583.58637</v>
      </c>
      <c r="D28" s="24">
        <v>-9.284920161207017</v>
      </c>
      <c r="E28" s="24">
        <v>12.158251875932299</v>
      </c>
      <c r="F28" s="41">
        <v>12989378.73619</v>
      </c>
      <c r="G28" s="41">
        <v>16376695.40634</v>
      </c>
      <c r="H28" s="24">
        <v>26.077587996664686</v>
      </c>
      <c r="I28" s="24">
        <v>13.494494725662252</v>
      </c>
      <c r="J28" s="45">
        <v>25362069.79693</v>
      </c>
      <c r="K28" s="45">
        <v>28932618.46401</v>
      </c>
      <c r="L28" s="60">
        <v>14.078301556887144</v>
      </c>
      <c r="M28" s="61">
        <v>14.390995474432208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19" t="s">
        <v>23</v>
      </c>
      <c r="B29" s="4">
        <v>141332.83762</v>
      </c>
      <c r="C29" s="4">
        <v>76574.99675</v>
      </c>
      <c r="D29" s="24">
        <v>-45.81938773784028</v>
      </c>
      <c r="E29" s="24">
        <v>0.46653926412510477</v>
      </c>
      <c r="F29" s="41">
        <v>641907.95664</v>
      </c>
      <c r="G29" s="41">
        <v>811047.70828</v>
      </c>
      <c r="H29" s="24">
        <v>26.3495334323856</v>
      </c>
      <c r="I29" s="24">
        <v>0.668308150703459</v>
      </c>
      <c r="J29" s="45">
        <v>1104337.5535</v>
      </c>
      <c r="K29" s="45">
        <v>1544146.10654</v>
      </c>
      <c r="L29" s="60">
        <v>39.82555439196157</v>
      </c>
      <c r="M29" s="61">
        <v>0.7680535261169501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19" t="s">
        <v>54</v>
      </c>
      <c r="B30" s="4">
        <v>984828.53368</v>
      </c>
      <c r="C30" s="4">
        <v>1004129.03954</v>
      </c>
      <c r="D30" s="24">
        <v>1.9597833734447159</v>
      </c>
      <c r="E30" s="24">
        <v>6.117736115916189</v>
      </c>
      <c r="F30" s="41">
        <v>5688161.15923</v>
      </c>
      <c r="G30" s="41">
        <v>7877045.17527</v>
      </c>
      <c r="H30" s="24">
        <v>38.48139943236604</v>
      </c>
      <c r="I30" s="24">
        <v>6.490732222468584</v>
      </c>
      <c r="J30" s="45">
        <v>10604236.78236</v>
      </c>
      <c r="K30" s="45">
        <v>13236904.61411</v>
      </c>
      <c r="L30" s="60">
        <v>24.826565888545662</v>
      </c>
      <c r="M30" s="61">
        <v>6.583995659919473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19" t="s">
        <v>24</v>
      </c>
      <c r="B31" s="4">
        <v>665733.36221</v>
      </c>
      <c r="C31" s="4">
        <v>697919.95588</v>
      </c>
      <c r="D31" s="24">
        <v>4.8347575015846935</v>
      </c>
      <c r="E31" s="24">
        <v>4.252132895251879</v>
      </c>
      <c r="F31" s="41">
        <v>4019616.87901</v>
      </c>
      <c r="G31" s="41">
        <v>5202093.96051</v>
      </c>
      <c r="H31" s="24">
        <v>29.41765638597962</v>
      </c>
      <c r="I31" s="24">
        <v>4.286556461526717</v>
      </c>
      <c r="J31" s="45">
        <v>7373336.82948</v>
      </c>
      <c r="K31" s="45">
        <v>8721806.87965</v>
      </c>
      <c r="L31" s="60">
        <v>18.288463979816594</v>
      </c>
      <c r="M31" s="61">
        <v>4.338199927878864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19" t="s">
        <v>25</v>
      </c>
      <c r="B32" s="4">
        <v>754128.33485</v>
      </c>
      <c r="C32" s="4">
        <v>930152.73305</v>
      </c>
      <c r="D32" s="24">
        <v>23.341438063723228</v>
      </c>
      <c r="E32" s="24">
        <v>5.667029579091716</v>
      </c>
      <c r="F32" s="41">
        <v>4508353.10973</v>
      </c>
      <c r="G32" s="41">
        <v>6614212.5571</v>
      </c>
      <c r="H32" s="24">
        <v>46.71017101178479</v>
      </c>
      <c r="I32" s="24">
        <v>5.4501506104608275</v>
      </c>
      <c r="J32" s="45">
        <v>7851199.55477</v>
      </c>
      <c r="K32" s="45">
        <v>10358479.33331</v>
      </c>
      <c r="L32" s="60">
        <v>31.934989819698334</v>
      </c>
      <c r="M32" s="61">
        <v>5.152275774593101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19" t="s">
        <v>47</v>
      </c>
      <c r="B33" s="4">
        <v>1034390.7086</v>
      </c>
      <c r="C33" s="4">
        <v>1743906.10568</v>
      </c>
      <c r="D33" s="24">
        <v>68.59259186891734</v>
      </c>
      <c r="E33" s="24">
        <v>10.624886787830317</v>
      </c>
      <c r="F33" s="41">
        <v>6977978.66122</v>
      </c>
      <c r="G33" s="41">
        <v>10944693.55159</v>
      </c>
      <c r="H33" s="24">
        <v>56.84618831546378</v>
      </c>
      <c r="I33" s="24">
        <v>9.01849278754636</v>
      </c>
      <c r="J33" s="45">
        <v>12390817.97841</v>
      </c>
      <c r="K33" s="45">
        <v>16569940.81038</v>
      </c>
      <c r="L33" s="60">
        <v>33.72757827006889</v>
      </c>
      <c r="M33" s="61">
        <v>8.241837616958586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0" t="s">
        <v>48</v>
      </c>
      <c r="B34" s="4">
        <v>350453.6316</v>
      </c>
      <c r="C34" s="4">
        <v>358258.91518</v>
      </c>
      <c r="D34" s="24">
        <v>2.227194377859598</v>
      </c>
      <c r="E34" s="24">
        <v>2.1827209630842788</v>
      </c>
      <c r="F34" s="41">
        <v>2068140.72932</v>
      </c>
      <c r="G34" s="41">
        <v>2582363.48818</v>
      </c>
      <c r="H34" s="24">
        <v>24.86401198766949</v>
      </c>
      <c r="I34" s="24">
        <v>2.127882921819319</v>
      </c>
      <c r="J34" s="45">
        <v>3532060.62133</v>
      </c>
      <c r="K34" s="45">
        <v>4271701.6606</v>
      </c>
      <c r="L34" s="60">
        <v>20.940779861006114</v>
      </c>
      <c r="M34" s="61">
        <v>2.124731273192167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19" t="s">
        <v>49</v>
      </c>
      <c r="B35" s="4">
        <v>347043.65741</v>
      </c>
      <c r="C35" s="4">
        <v>456259.20029</v>
      </c>
      <c r="D35" s="24">
        <v>31.47026045514843</v>
      </c>
      <c r="E35" s="24">
        <v>2.779795502291097</v>
      </c>
      <c r="F35" s="41">
        <v>1963473.21999</v>
      </c>
      <c r="G35" s="41">
        <v>2916543.95434</v>
      </c>
      <c r="H35" s="24">
        <v>48.540042443505</v>
      </c>
      <c r="I35" s="24">
        <v>2.403249619808319</v>
      </c>
      <c r="J35" s="45">
        <v>3909189.14402</v>
      </c>
      <c r="K35" s="45">
        <v>4731597.18556</v>
      </c>
      <c r="L35" s="60">
        <v>21.037816571195116</v>
      </c>
      <c r="M35" s="61">
        <v>2.3534818934183908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19" t="s">
        <v>50</v>
      </c>
      <c r="B36" s="11">
        <v>139475.3794</v>
      </c>
      <c r="C36" s="11">
        <v>231065.92726</v>
      </c>
      <c r="D36" s="23">
        <v>65.6678965520706</v>
      </c>
      <c r="E36" s="23">
        <v>1.4077875578658172</v>
      </c>
      <c r="F36" s="40">
        <v>1062003.03609</v>
      </c>
      <c r="G36" s="40">
        <v>1572872.90501</v>
      </c>
      <c r="H36" s="23">
        <v>48.104369908477935</v>
      </c>
      <c r="I36" s="23">
        <v>1.2960566582057518</v>
      </c>
      <c r="J36" s="44">
        <v>2300778.11321</v>
      </c>
      <c r="K36" s="44">
        <v>2789890.7487</v>
      </c>
      <c r="L36" s="58">
        <v>21.258574770063312</v>
      </c>
      <c r="M36" s="59">
        <v>1.387683081247717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19" t="s">
        <v>51</v>
      </c>
      <c r="B37" s="4">
        <v>415949.2877</v>
      </c>
      <c r="C37" s="4">
        <v>466667.94729</v>
      </c>
      <c r="D37" s="24">
        <v>12.19347191828356</v>
      </c>
      <c r="E37" s="24">
        <v>2.8432116220683974</v>
      </c>
      <c r="F37" s="41">
        <v>2484889.69772</v>
      </c>
      <c r="G37" s="41">
        <v>3479662.98211</v>
      </c>
      <c r="H37" s="24">
        <v>40.032895033640735</v>
      </c>
      <c r="I37" s="24">
        <v>2.867263058515891</v>
      </c>
      <c r="J37" s="45">
        <v>4472145.94409</v>
      </c>
      <c r="K37" s="45">
        <v>5657589.3133</v>
      </c>
      <c r="L37" s="60">
        <v>26.507260362926623</v>
      </c>
      <c r="M37" s="61">
        <v>2.8140675309141003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19" t="s">
        <v>26</v>
      </c>
      <c r="B38" s="4">
        <v>9434.06639</v>
      </c>
      <c r="C38" s="4">
        <v>10351.2633</v>
      </c>
      <c r="D38" s="24">
        <v>9.722179938994477</v>
      </c>
      <c r="E38" s="24">
        <v>0.0630658957585552</v>
      </c>
      <c r="F38" s="41">
        <v>52482.42191</v>
      </c>
      <c r="G38" s="41">
        <v>77115.90468</v>
      </c>
      <c r="H38" s="24">
        <v>46.93663492177053</v>
      </c>
      <c r="I38" s="24">
        <v>0.0635439655649982</v>
      </c>
      <c r="J38" s="45">
        <v>102838.64528</v>
      </c>
      <c r="K38" s="45">
        <v>125040.68855</v>
      </c>
      <c r="L38" s="60">
        <v>21.589202395218493</v>
      </c>
      <c r="M38" s="61">
        <v>0.06219485406346232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7" t="s">
        <v>27</v>
      </c>
      <c r="B39" s="4">
        <v>372489.72096</v>
      </c>
      <c r="C39" s="4">
        <v>477787.38192</v>
      </c>
      <c r="D39" s="24">
        <v>28.268608510490267</v>
      </c>
      <c r="E39" s="24">
        <v>2.910957662812009</v>
      </c>
      <c r="F39" s="41">
        <v>2222179.38902</v>
      </c>
      <c r="G39" s="41">
        <v>3294423.63289</v>
      </c>
      <c r="H39" s="24">
        <v>48.251921027080925</v>
      </c>
      <c r="I39" s="24">
        <v>2.714624729536122</v>
      </c>
      <c r="J39" s="45">
        <v>4025066.32543</v>
      </c>
      <c r="K39" s="45">
        <v>5342092.33362</v>
      </c>
      <c r="L39" s="60">
        <v>32.72060387847897</v>
      </c>
      <c r="M39" s="61">
        <v>2.657140303175632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19" t="s">
        <v>28</v>
      </c>
      <c r="B40" s="11">
        <v>372489.72096</v>
      </c>
      <c r="C40" s="11">
        <v>477787.38192</v>
      </c>
      <c r="D40" s="23">
        <v>28.268608510490267</v>
      </c>
      <c r="E40" s="23">
        <v>2.910957662812009</v>
      </c>
      <c r="F40" s="40">
        <v>2222179.38902</v>
      </c>
      <c r="G40" s="40">
        <v>3294423.63289</v>
      </c>
      <c r="H40" s="23">
        <v>48.251921027080925</v>
      </c>
      <c r="I40" s="23">
        <v>2.714624729536122</v>
      </c>
      <c r="J40" s="44">
        <v>4025066.32543</v>
      </c>
      <c r="K40" s="44">
        <v>5342092.33362</v>
      </c>
      <c r="L40" s="58">
        <v>32.72060387847897</v>
      </c>
      <c r="M40" s="59">
        <v>2.657140303175632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35" t="s">
        <v>57</v>
      </c>
      <c r="B41" s="36">
        <v>13784928.66263</v>
      </c>
      <c r="C41" s="37">
        <v>15184451.55859</v>
      </c>
      <c r="D41" s="38">
        <v>10.1525581322304</v>
      </c>
      <c r="E41" s="39">
        <v>92.51248001245105</v>
      </c>
      <c r="F41" s="37">
        <v>82631416.88811001</v>
      </c>
      <c r="G41" s="37">
        <v>110767036.88951</v>
      </c>
      <c r="H41" s="38">
        <v>34.04954321368835</v>
      </c>
      <c r="I41" s="39">
        <v>91.27269928364545</v>
      </c>
      <c r="J41" s="37">
        <v>152804943.67107</v>
      </c>
      <c r="K41" s="37">
        <v>184286598.14681</v>
      </c>
      <c r="L41" s="64">
        <v>20.60251044201019</v>
      </c>
      <c r="M41" s="65">
        <v>91.66358735308464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24.75" customHeight="1">
      <c r="A42" s="69" t="s">
        <v>64</v>
      </c>
      <c r="B42" s="47">
        <v>1105724.8053700011</v>
      </c>
      <c r="C42" s="32">
        <v>1228957.2664099988</v>
      </c>
      <c r="D42" s="33">
        <v>11.144948584088352</v>
      </c>
      <c r="E42" s="33">
        <v>7.4875199875489535</v>
      </c>
      <c r="F42" s="42">
        <v>7318004.0718899965</v>
      </c>
      <c r="G42" s="42">
        <v>10591307.67448999</v>
      </c>
      <c r="H42" s="34">
        <v>44.72945861253953</v>
      </c>
      <c r="I42" s="34">
        <v>8.727300716354545</v>
      </c>
      <c r="J42" s="42">
        <v>13681084.012929976</v>
      </c>
      <c r="K42" s="42">
        <v>16760080.76719004</v>
      </c>
      <c r="L42" s="34">
        <v>22.505502863297288</v>
      </c>
      <c r="M42" s="66">
        <v>8.336412646915372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8" customHeight="1" thickBot="1">
      <c r="A43" s="53" t="s">
        <v>56</v>
      </c>
      <c r="B43" s="54">
        <v>14890653.468</v>
      </c>
      <c r="C43" s="54">
        <v>16413408.825</v>
      </c>
      <c r="D43" s="55">
        <v>10.226249373624864</v>
      </c>
      <c r="E43" s="56">
        <v>100</v>
      </c>
      <c r="F43" s="57">
        <v>89949420.96000001</v>
      </c>
      <c r="G43" s="57">
        <v>121358344.564</v>
      </c>
      <c r="H43" s="55">
        <v>34.918427788398276</v>
      </c>
      <c r="I43" s="56">
        <v>100</v>
      </c>
      <c r="J43" s="57">
        <v>166486027.684</v>
      </c>
      <c r="K43" s="57">
        <v>201046678.91400003</v>
      </c>
      <c r="L43" s="55">
        <v>20.758889926545756</v>
      </c>
      <c r="M43" s="67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6:124" ht="12.75"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25.5" customHeight="1" thickBot="1">
      <c r="A2" s="95" t="s">
        <v>30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s="5" customFormat="1" ht="32.25" customHeight="1">
      <c r="A3" s="96" t="s">
        <v>31</v>
      </c>
      <c r="B3" s="90" t="s">
        <v>65</v>
      </c>
      <c r="C3" s="90"/>
      <c r="D3" s="90"/>
      <c r="E3" s="90"/>
      <c r="F3" s="90" t="s">
        <v>66</v>
      </c>
      <c r="G3" s="90"/>
      <c r="H3" s="90"/>
      <c r="I3" s="90"/>
      <c r="J3" s="90" t="s">
        <v>55</v>
      </c>
      <c r="K3" s="90"/>
      <c r="L3" s="90"/>
      <c r="M3" s="91"/>
    </row>
    <row r="4" spans="1:13" ht="37.5" customHeight="1">
      <c r="A4" s="97"/>
      <c r="B4" s="48">
        <v>2020</v>
      </c>
      <c r="C4" s="48">
        <v>2021</v>
      </c>
      <c r="D4" s="49" t="s">
        <v>60</v>
      </c>
      <c r="E4" s="49" t="s">
        <v>59</v>
      </c>
      <c r="F4" s="48">
        <v>2020</v>
      </c>
      <c r="G4" s="48">
        <v>2021</v>
      </c>
      <c r="H4" s="49" t="s">
        <v>60</v>
      </c>
      <c r="I4" s="49" t="s">
        <v>59</v>
      </c>
      <c r="J4" s="50" t="s">
        <v>58</v>
      </c>
      <c r="K4" s="50" t="s">
        <v>61</v>
      </c>
      <c r="L4" s="51" t="s">
        <v>62</v>
      </c>
      <c r="M4" s="52" t="s">
        <v>63</v>
      </c>
    </row>
    <row r="5" spans="1:13" ht="30" customHeight="1">
      <c r="A5" s="21" t="s">
        <v>32</v>
      </c>
      <c r="B5" s="6">
        <v>833594.12171</v>
      </c>
      <c r="C5" s="6">
        <v>1176826.14653</v>
      </c>
      <c r="D5" s="7">
        <v>41.17495743802851</v>
      </c>
      <c r="E5" s="16">
        <v>7.750205148925893</v>
      </c>
      <c r="F5" s="6">
        <v>6075191.92125</v>
      </c>
      <c r="G5" s="6">
        <v>8489896.9644</v>
      </c>
      <c r="H5" s="7">
        <v>39.746975477495106</v>
      </c>
      <c r="I5" s="16">
        <v>7.664642119901306</v>
      </c>
      <c r="J5" s="13">
        <v>11786496.77963</v>
      </c>
      <c r="K5" s="13">
        <v>13601866.98085</v>
      </c>
      <c r="L5" s="14">
        <v>15.40211850188948</v>
      </c>
      <c r="M5" s="15">
        <v>7.3808226521248255</v>
      </c>
    </row>
    <row r="6" spans="1:13" ht="30" customHeight="1">
      <c r="A6" s="21" t="s">
        <v>53</v>
      </c>
      <c r="B6" s="6">
        <v>166798.3802</v>
      </c>
      <c r="C6" s="6">
        <v>176885.91184</v>
      </c>
      <c r="D6" s="7">
        <v>6.047739569116014</v>
      </c>
      <c r="E6" s="16">
        <v>1.164914723179013</v>
      </c>
      <c r="F6" s="6">
        <v>1071100.74222</v>
      </c>
      <c r="G6" s="6">
        <v>1467675.89855</v>
      </c>
      <c r="H6" s="7">
        <v>37.02500994519385</v>
      </c>
      <c r="I6" s="16">
        <v>1.325011429179969</v>
      </c>
      <c r="J6" s="13">
        <v>1786730.87238</v>
      </c>
      <c r="K6" s="13">
        <v>2317694.86482</v>
      </c>
      <c r="L6" s="14">
        <v>29.717065991742427</v>
      </c>
      <c r="M6" s="15">
        <v>1.257657848224879</v>
      </c>
    </row>
    <row r="7" spans="1:13" ht="30" customHeight="1">
      <c r="A7" s="21" t="s">
        <v>33</v>
      </c>
      <c r="B7" s="6">
        <v>193850.92474</v>
      </c>
      <c r="C7" s="6">
        <v>177063.37688</v>
      </c>
      <c r="D7" s="7">
        <v>-8.660029805127868</v>
      </c>
      <c r="E7" s="16">
        <v>1.1660834518572616</v>
      </c>
      <c r="F7" s="6">
        <v>1034850.44315</v>
      </c>
      <c r="G7" s="6">
        <v>1462029.72888</v>
      </c>
      <c r="H7" s="7">
        <v>41.27932577674716</v>
      </c>
      <c r="I7" s="16">
        <v>1.319914091715185</v>
      </c>
      <c r="J7" s="13">
        <v>1837698.46826</v>
      </c>
      <c r="K7" s="13">
        <v>2495417.7869</v>
      </c>
      <c r="L7" s="14">
        <v>35.79038291645054</v>
      </c>
      <c r="M7" s="15">
        <v>1.354096180619739</v>
      </c>
    </row>
    <row r="8" spans="1:13" ht="30" customHeight="1">
      <c r="A8" s="21" t="s">
        <v>34</v>
      </c>
      <c r="B8" s="6">
        <v>216245.82874</v>
      </c>
      <c r="C8" s="6">
        <v>255228.86218</v>
      </c>
      <c r="D8" s="7">
        <v>18.02718400033079</v>
      </c>
      <c r="E8" s="16">
        <v>1.6808566394063436</v>
      </c>
      <c r="F8" s="6">
        <v>1223686.70475</v>
      </c>
      <c r="G8" s="6">
        <v>1819738.04841</v>
      </c>
      <c r="H8" s="7">
        <v>48.709472886017316</v>
      </c>
      <c r="I8" s="16">
        <v>1.642851609567914</v>
      </c>
      <c r="J8" s="13">
        <v>2242392.14459</v>
      </c>
      <c r="K8" s="13">
        <v>2996140.40684</v>
      </c>
      <c r="L8" s="14">
        <v>33.61357932280018</v>
      </c>
      <c r="M8" s="15">
        <v>1.6258048262701967</v>
      </c>
    </row>
    <row r="9" spans="1:13" ht="30" customHeight="1">
      <c r="A9" s="21" t="s">
        <v>52</v>
      </c>
      <c r="B9" s="6">
        <v>104299.91055</v>
      </c>
      <c r="C9" s="6">
        <v>91879.53111</v>
      </c>
      <c r="D9" s="7">
        <v>-11.908331823588513</v>
      </c>
      <c r="E9" s="16">
        <v>0.6050895599059211</v>
      </c>
      <c r="F9" s="6">
        <v>616293.14482</v>
      </c>
      <c r="G9" s="6">
        <v>790789.30049</v>
      </c>
      <c r="H9" s="7">
        <v>28.313823889922528</v>
      </c>
      <c r="I9" s="16">
        <v>0.7139211472080919</v>
      </c>
      <c r="J9" s="13">
        <v>1012651.72831</v>
      </c>
      <c r="K9" s="13">
        <v>1302505.87044</v>
      </c>
      <c r="L9" s="14">
        <v>28.62328024796179</v>
      </c>
      <c r="M9" s="15">
        <v>0.7067827414136607</v>
      </c>
    </row>
    <row r="10" spans="1:13" ht="30" customHeight="1">
      <c r="A10" s="21" t="s">
        <v>35</v>
      </c>
      <c r="B10" s="6">
        <v>1191658.8105</v>
      </c>
      <c r="C10" s="6">
        <v>1238870.17777</v>
      </c>
      <c r="D10" s="7">
        <v>3.961819176261614</v>
      </c>
      <c r="E10" s="16">
        <v>8.15880753407362</v>
      </c>
      <c r="F10" s="6">
        <v>7067162.23735</v>
      </c>
      <c r="G10" s="6">
        <v>8884439.64192</v>
      </c>
      <c r="H10" s="7">
        <v>25.714386390702575</v>
      </c>
      <c r="I10" s="16">
        <v>8.020833536228128</v>
      </c>
      <c r="J10" s="13">
        <v>12749109.32867</v>
      </c>
      <c r="K10" s="13">
        <v>14820956.09668</v>
      </c>
      <c r="L10" s="14">
        <v>16.25091380580495</v>
      </c>
      <c r="M10" s="15">
        <v>8.042340705032194</v>
      </c>
    </row>
    <row r="11" spans="1:13" ht="30" customHeight="1">
      <c r="A11" s="21" t="s">
        <v>36</v>
      </c>
      <c r="B11" s="6">
        <v>837937.95943</v>
      </c>
      <c r="C11" s="6">
        <v>852978.36151</v>
      </c>
      <c r="D11" s="7">
        <v>1.7949302702828993</v>
      </c>
      <c r="E11" s="16">
        <v>5.617445965820619</v>
      </c>
      <c r="F11" s="6">
        <v>4815751.66355</v>
      </c>
      <c r="G11" s="6">
        <v>6320976.08562</v>
      </c>
      <c r="H11" s="7">
        <v>31.256271652521278</v>
      </c>
      <c r="I11" s="16">
        <v>5.706549767080225</v>
      </c>
      <c r="J11" s="13">
        <v>8670415.46711</v>
      </c>
      <c r="K11" s="13">
        <v>10774769.77698</v>
      </c>
      <c r="L11" s="14">
        <v>24.270512962759057</v>
      </c>
      <c r="M11" s="15">
        <v>5.846746255740417</v>
      </c>
    </row>
    <row r="12" spans="1:13" ht="30" customHeight="1">
      <c r="A12" s="21" t="s">
        <v>37</v>
      </c>
      <c r="B12" s="6">
        <v>716107.42025</v>
      </c>
      <c r="C12" s="6">
        <v>651183.43795</v>
      </c>
      <c r="D12" s="7">
        <v>-9.06623510161846</v>
      </c>
      <c r="E12" s="16">
        <v>4.288488362173469</v>
      </c>
      <c r="F12" s="6">
        <v>4309992.8215</v>
      </c>
      <c r="G12" s="6">
        <v>5137086.2633</v>
      </c>
      <c r="H12" s="7">
        <v>19.190135020042753</v>
      </c>
      <c r="I12" s="16">
        <v>4.637739175441009</v>
      </c>
      <c r="J12" s="13">
        <v>7740649.27859</v>
      </c>
      <c r="K12" s="13">
        <v>8659701.62966</v>
      </c>
      <c r="L12" s="14">
        <v>11.873065397912061</v>
      </c>
      <c r="M12" s="15">
        <v>4.699040362534306</v>
      </c>
    </row>
    <row r="13" spans="1:13" ht="30" customHeight="1">
      <c r="A13" s="21" t="s">
        <v>38</v>
      </c>
      <c r="B13" s="6">
        <v>3983675.12278</v>
      </c>
      <c r="C13" s="6">
        <v>5068277.09222</v>
      </c>
      <c r="D13" s="7">
        <v>27.226165186962152</v>
      </c>
      <c r="E13" s="16">
        <v>33.37807146121668</v>
      </c>
      <c r="F13" s="6">
        <v>24420150.66865</v>
      </c>
      <c r="G13" s="6">
        <v>35311020.55332</v>
      </c>
      <c r="H13" s="7">
        <v>44.59788161197315</v>
      </c>
      <c r="I13" s="16">
        <v>31.87863604994932</v>
      </c>
      <c r="J13" s="13">
        <v>44543085.56555</v>
      </c>
      <c r="K13" s="13">
        <v>56403968.36017</v>
      </c>
      <c r="L13" s="14">
        <v>26.627887682287792</v>
      </c>
      <c r="M13" s="15">
        <v>30.606657742543153</v>
      </c>
    </row>
    <row r="14" spans="1:13" ht="30" customHeight="1">
      <c r="A14" s="21" t="s">
        <v>39</v>
      </c>
      <c r="B14" s="6">
        <v>1772219.13243</v>
      </c>
      <c r="C14" s="6">
        <v>1817254.04259</v>
      </c>
      <c r="D14" s="7">
        <v>2.5411592356668558</v>
      </c>
      <c r="E14" s="16">
        <v>11.967860910735107</v>
      </c>
      <c r="F14" s="6">
        <v>9205187.22617</v>
      </c>
      <c r="G14" s="6">
        <v>12282797.02255</v>
      </c>
      <c r="H14" s="7">
        <v>33.43342966051219</v>
      </c>
      <c r="I14" s="16">
        <v>11.088855825223597</v>
      </c>
      <c r="J14" s="13">
        <v>17273652.8509</v>
      </c>
      <c r="K14" s="13">
        <v>21006850.66335</v>
      </c>
      <c r="L14" s="14">
        <v>21.61209238528543</v>
      </c>
      <c r="M14" s="15">
        <v>11.399011580112361</v>
      </c>
    </row>
    <row r="15" spans="1:13" ht="30" customHeight="1">
      <c r="A15" s="21" t="s">
        <v>40</v>
      </c>
      <c r="B15" s="6">
        <v>109587.72143</v>
      </c>
      <c r="C15" s="6">
        <v>87796.62918</v>
      </c>
      <c r="D15" s="7">
        <v>-19.884611127642827</v>
      </c>
      <c r="E15" s="16">
        <v>0.5782008579054181</v>
      </c>
      <c r="F15" s="6">
        <v>849028.69453</v>
      </c>
      <c r="G15" s="6">
        <v>949842.60533</v>
      </c>
      <c r="H15" s="7">
        <v>11.874028692965203</v>
      </c>
      <c r="I15" s="16">
        <v>0.8575137802751435</v>
      </c>
      <c r="J15" s="13">
        <v>1580886.44143</v>
      </c>
      <c r="K15" s="13">
        <v>1604751.67044</v>
      </c>
      <c r="L15" s="14">
        <v>1.5096105820486827</v>
      </c>
      <c r="M15" s="15">
        <v>0.8707913036419456</v>
      </c>
    </row>
    <row r="16" spans="1:13" ht="30" customHeight="1">
      <c r="A16" s="21" t="s">
        <v>41</v>
      </c>
      <c r="B16" s="6">
        <v>1356725.80848</v>
      </c>
      <c r="C16" s="6">
        <v>1454086.85687</v>
      </c>
      <c r="D16" s="7">
        <v>7.176177218820509</v>
      </c>
      <c r="E16" s="16">
        <v>9.576156578716919</v>
      </c>
      <c r="F16" s="6">
        <v>8343143.3897</v>
      </c>
      <c r="G16" s="6">
        <v>10623362.80996</v>
      </c>
      <c r="H16" s="7">
        <v>27.330459441402354</v>
      </c>
      <c r="I16" s="16">
        <v>9.590725822662199</v>
      </c>
      <c r="J16" s="13">
        <v>15186179.03032</v>
      </c>
      <c r="K16" s="13">
        <v>17826420.16326</v>
      </c>
      <c r="L16" s="14">
        <v>17.38581592952791</v>
      </c>
      <c r="M16" s="15">
        <v>9.67320485728364</v>
      </c>
    </row>
    <row r="17" spans="1:13" ht="30" customHeight="1">
      <c r="A17" s="21" t="s">
        <v>42</v>
      </c>
      <c r="B17" s="6">
        <v>2302227.52139</v>
      </c>
      <c r="C17" s="6">
        <v>2136121.13196</v>
      </c>
      <c r="D17" s="7">
        <v>-7.215029265644043</v>
      </c>
      <c r="E17" s="16">
        <v>14.067818806083743</v>
      </c>
      <c r="F17" s="6">
        <v>13599877.23047</v>
      </c>
      <c r="G17" s="6">
        <v>17227381.96678</v>
      </c>
      <c r="H17" s="7">
        <v>26.67306972582602</v>
      </c>
      <c r="I17" s="16">
        <v>15.552805645567908</v>
      </c>
      <c r="J17" s="13">
        <v>26394995.71533</v>
      </c>
      <c r="K17" s="13">
        <v>30475553.87642</v>
      </c>
      <c r="L17" s="14">
        <v>15.459590162843037</v>
      </c>
      <c r="M17" s="15">
        <v>16.5370429444587</v>
      </c>
    </row>
    <row r="18" spans="1:13" s="5" customFormat="1" ht="39" customHeight="1" thickBot="1">
      <c r="A18" s="26" t="s">
        <v>29</v>
      </c>
      <c r="B18" s="27">
        <v>13784928.66263</v>
      </c>
      <c r="C18" s="27">
        <v>15184451.558589999</v>
      </c>
      <c r="D18" s="28">
        <v>10.152558132230387</v>
      </c>
      <c r="E18" s="27">
        <v>100</v>
      </c>
      <c r="F18" s="27">
        <v>82631416.88811001</v>
      </c>
      <c r="G18" s="27">
        <v>110767036.88951</v>
      </c>
      <c r="H18" s="28">
        <v>34.04954321368835</v>
      </c>
      <c r="I18" s="27">
        <v>100</v>
      </c>
      <c r="J18" s="29">
        <v>152804943.67107</v>
      </c>
      <c r="K18" s="29">
        <v>184286598.14680997</v>
      </c>
      <c r="L18" s="30">
        <v>20.602510442010168</v>
      </c>
      <c r="M18" s="31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5" customHeight="1"/>
  <cols>
    <col min="1" max="1" width="10.140625" style="0" bestFit="1" customWidth="1"/>
    <col min="2" max="7" width="12.7109375" style="0" bestFit="1" customWidth="1"/>
    <col min="8" max="8" width="10.8515625" style="0" bestFit="1" customWidth="1"/>
  </cols>
  <sheetData>
    <row r="1" spans="1:8" ht="15" customHeight="1">
      <c r="A1" s="98" t="s">
        <v>67</v>
      </c>
      <c r="B1" s="99"/>
      <c r="C1" s="99"/>
      <c r="D1" s="99"/>
      <c r="E1" s="99"/>
      <c r="F1" s="99"/>
      <c r="G1" s="99"/>
      <c r="H1" s="100"/>
    </row>
    <row r="2" spans="1:8" ht="15" customHeight="1">
      <c r="A2" s="101" t="s">
        <v>68</v>
      </c>
      <c r="B2" s="102"/>
      <c r="C2" s="102"/>
      <c r="D2" s="102"/>
      <c r="E2" s="102"/>
      <c r="F2" s="102"/>
      <c r="G2" s="102"/>
      <c r="H2" s="103"/>
    </row>
    <row r="3" spans="1:8" ht="15" customHeight="1">
      <c r="A3" s="101"/>
      <c r="B3" s="102"/>
      <c r="C3" s="102"/>
      <c r="D3" s="102"/>
      <c r="E3" s="102"/>
      <c r="F3" s="102"/>
      <c r="G3" s="102"/>
      <c r="H3" s="103"/>
    </row>
    <row r="4" spans="1:8" ht="15" customHeight="1">
      <c r="A4" s="70" t="s">
        <v>69</v>
      </c>
      <c r="B4" s="71"/>
      <c r="C4" s="71"/>
      <c r="D4" s="72"/>
      <c r="E4" s="72"/>
      <c r="F4" s="72"/>
      <c r="G4" s="72"/>
      <c r="H4" s="73" t="s">
        <v>70</v>
      </c>
    </row>
    <row r="5" spans="1:8" ht="15" customHeight="1">
      <c r="A5" s="74" t="s">
        <v>71</v>
      </c>
      <c r="B5" s="104">
        <v>2019</v>
      </c>
      <c r="C5" s="105"/>
      <c r="D5" s="104">
        <v>2020</v>
      </c>
      <c r="E5" s="106"/>
      <c r="F5" s="104">
        <v>2021</v>
      </c>
      <c r="G5" s="106"/>
      <c r="H5" s="75" t="s">
        <v>72</v>
      </c>
    </row>
    <row r="6" spans="1:8" ht="15" customHeight="1">
      <c r="A6" s="74"/>
      <c r="B6" s="76" t="s">
        <v>70</v>
      </c>
      <c r="C6" s="76" t="s">
        <v>73</v>
      </c>
      <c r="D6" s="76" t="s">
        <v>70</v>
      </c>
      <c r="E6" s="76" t="s">
        <v>73</v>
      </c>
      <c r="F6" s="76" t="s">
        <v>70</v>
      </c>
      <c r="G6" s="76" t="s">
        <v>73</v>
      </c>
      <c r="H6" s="77" t="s">
        <v>74</v>
      </c>
    </row>
    <row r="7" spans="1:8" ht="15" customHeight="1">
      <c r="A7" s="78" t="s">
        <v>75</v>
      </c>
      <c r="B7" s="79">
        <v>196083319.13</v>
      </c>
      <c r="C7" s="79">
        <f>B7</f>
        <v>196083319.13</v>
      </c>
      <c r="D7" s="79">
        <v>205303358.99</v>
      </c>
      <c r="E7" s="79">
        <f>D7</f>
        <v>205303358.99</v>
      </c>
      <c r="F7" s="80">
        <v>219751608.92</v>
      </c>
      <c r="G7" s="79">
        <f>F7</f>
        <v>219751608.92</v>
      </c>
      <c r="H7" s="81">
        <f aca="true" t="shared" si="0" ref="H7:H13">((F7-D7)/D7)*100</f>
        <v>7.037512684195161</v>
      </c>
    </row>
    <row r="8" spans="1:8" ht="15" customHeight="1">
      <c r="A8" s="78" t="s">
        <v>76</v>
      </c>
      <c r="B8" s="79">
        <v>189307401.82</v>
      </c>
      <c r="C8" s="79">
        <f>C7+B8</f>
        <v>385390720.95</v>
      </c>
      <c r="D8" s="79">
        <v>191456411.88</v>
      </c>
      <c r="E8" s="79">
        <f aca="true" t="shared" si="1" ref="E8:E18">E7+D8</f>
        <v>396759770.87</v>
      </c>
      <c r="F8" s="82">
        <v>240389600.57</v>
      </c>
      <c r="G8" s="79">
        <f aca="true" t="shared" si="2" ref="G8:G13">G7+F8</f>
        <v>460141209.49</v>
      </c>
      <c r="H8" s="81">
        <f t="shared" si="0"/>
        <v>25.558396404435946</v>
      </c>
    </row>
    <row r="9" spans="1:8" ht="15" customHeight="1">
      <c r="A9" s="78" t="s">
        <v>77</v>
      </c>
      <c r="B9" s="79">
        <v>218115698.84</v>
      </c>
      <c r="C9" s="79">
        <f aca="true" t="shared" si="3" ref="C9:C18">C8+B9</f>
        <v>603506419.79</v>
      </c>
      <c r="D9" s="79">
        <v>181778278.43</v>
      </c>
      <c r="E9" s="79">
        <f t="shared" si="1"/>
        <v>578538049.3</v>
      </c>
      <c r="F9" s="82">
        <v>258819631.89</v>
      </c>
      <c r="G9" s="79">
        <f t="shared" si="2"/>
        <v>718960841.38</v>
      </c>
      <c r="H9" s="81">
        <f t="shared" si="0"/>
        <v>42.38204593276936</v>
      </c>
    </row>
    <row r="10" spans="1:8" ht="15" customHeight="1">
      <c r="A10" s="78" t="s">
        <v>78</v>
      </c>
      <c r="B10" s="79">
        <v>207157980.89</v>
      </c>
      <c r="C10" s="79">
        <f t="shared" si="3"/>
        <v>810664400.68</v>
      </c>
      <c r="D10" s="79">
        <v>120918949.16</v>
      </c>
      <c r="E10" s="79">
        <f t="shared" si="1"/>
        <v>699456998.4599999</v>
      </c>
      <c r="F10" s="82">
        <v>276855316.66</v>
      </c>
      <c r="G10" s="79">
        <f t="shared" si="2"/>
        <v>995816158.04</v>
      </c>
      <c r="H10" s="81">
        <f t="shared" si="0"/>
        <v>128.95941337834898</v>
      </c>
    </row>
    <row r="11" spans="1:8" ht="15" customHeight="1">
      <c r="A11" s="78" t="s">
        <v>79</v>
      </c>
      <c r="B11" s="79">
        <v>243589314.94</v>
      </c>
      <c r="C11" s="79">
        <f t="shared" si="3"/>
        <v>1054253715.6199999</v>
      </c>
      <c r="D11" s="79">
        <v>125680841.35</v>
      </c>
      <c r="E11" s="79">
        <f t="shared" si="1"/>
        <v>825137839.81</v>
      </c>
      <c r="F11" s="82">
        <v>254580258.84</v>
      </c>
      <c r="G11" s="79">
        <f t="shared" si="2"/>
        <v>1250396416.8799999</v>
      </c>
      <c r="H11" s="81">
        <f t="shared" si="0"/>
        <v>102.56091231203395</v>
      </c>
    </row>
    <row r="12" spans="1:8" ht="15" customHeight="1">
      <c r="A12" s="78" t="s">
        <v>80</v>
      </c>
      <c r="B12" s="79">
        <v>152570149.48</v>
      </c>
      <c r="C12" s="79">
        <f t="shared" si="3"/>
        <v>1206823865.1</v>
      </c>
      <c r="D12" s="79">
        <v>182303036.2</v>
      </c>
      <c r="E12" s="79">
        <f t="shared" si="1"/>
        <v>1007440876.01</v>
      </c>
      <c r="F12" s="82">
        <v>314112769.35</v>
      </c>
      <c r="G12" s="79">
        <f t="shared" si="2"/>
        <v>1564509186.23</v>
      </c>
      <c r="H12" s="81">
        <f t="shared" si="0"/>
        <v>72.30254410321227</v>
      </c>
    </row>
    <row r="13" spans="1:8" ht="15" customHeight="1">
      <c r="A13" s="78" t="s">
        <v>65</v>
      </c>
      <c r="B13" s="79">
        <v>207771114.23</v>
      </c>
      <c r="C13" s="79">
        <f t="shared" si="3"/>
        <v>1414594979.33</v>
      </c>
      <c r="D13" s="79">
        <v>216245828.74</v>
      </c>
      <c r="E13" s="79">
        <f t="shared" si="1"/>
        <v>1223686704.75</v>
      </c>
      <c r="F13" s="82">
        <v>255228862.18</v>
      </c>
      <c r="G13" s="79">
        <f t="shared" si="2"/>
        <v>1819738048.41</v>
      </c>
      <c r="H13" s="81">
        <f t="shared" si="0"/>
        <v>18.027184000330788</v>
      </c>
    </row>
    <row r="14" spans="1:8" ht="15" customHeight="1">
      <c r="A14" s="78" t="s">
        <v>81</v>
      </c>
      <c r="B14" s="79">
        <v>189303620.9</v>
      </c>
      <c r="C14" s="79">
        <f t="shared" si="3"/>
        <v>1603898600.23</v>
      </c>
      <c r="D14" s="79">
        <v>194683039.92</v>
      </c>
      <c r="E14" s="79">
        <f t="shared" si="1"/>
        <v>1418369744.67</v>
      </c>
      <c r="F14" s="82"/>
      <c r="G14" s="79"/>
      <c r="H14" s="81"/>
    </row>
    <row r="15" spans="1:8" ht="15" customHeight="1">
      <c r="A15" s="78" t="s">
        <v>82</v>
      </c>
      <c r="B15" s="83">
        <v>209996823.51</v>
      </c>
      <c r="C15" s="79">
        <f t="shared" si="3"/>
        <v>1813895423.74</v>
      </c>
      <c r="D15" s="79">
        <v>240036180.45</v>
      </c>
      <c r="E15" s="79">
        <f t="shared" si="1"/>
        <v>1658405925.1200001</v>
      </c>
      <c r="F15" s="80"/>
      <c r="G15" s="79"/>
      <c r="H15" s="81"/>
    </row>
    <row r="16" spans="1:8" ht="15" customHeight="1">
      <c r="A16" s="78" t="s">
        <v>83</v>
      </c>
      <c r="B16" s="79">
        <v>209161302.18</v>
      </c>
      <c r="C16" s="79">
        <f t="shared" si="3"/>
        <v>2023056725.92</v>
      </c>
      <c r="D16" s="79">
        <v>251939653.93</v>
      </c>
      <c r="E16" s="79">
        <f t="shared" si="1"/>
        <v>1910345579.0500002</v>
      </c>
      <c r="F16" s="82"/>
      <c r="G16" s="79"/>
      <c r="H16" s="81"/>
    </row>
    <row r="17" spans="1:8" ht="15" customHeight="1">
      <c r="A17" s="78" t="s">
        <v>84</v>
      </c>
      <c r="B17" s="79">
        <v>220648627.83</v>
      </c>
      <c r="C17" s="79">
        <f t="shared" si="3"/>
        <v>2243705353.75</v>
      </c>
      <c r="D17" s="84">
        <v>240407666.67</v>
      </c>
      <c r="E17" s="79">
        <f t="shared" si="1"/>
        <v>2150753245.7200003</v>
      </c>
      <c r="F17" s="82"/>
      <c r="G17" s="79"/>
      <c r="H17" s="81"/>
    </row>
    <row r="18" spans="1:8" ht="15" customHeight="1">
      <c r="A18" s="78" t="s">
        <v>85</v>
      </c>
      <c r="B18" s="79">
        <v>189595065.42</v>
      </c>
      <c r="C18" s="79">
        <f t="shared" si="3"/>
        <v>2433300419.17</v>
      </c>
      <c r="D18" s="79">
        <v>249335817.46</v>
      </c>
      <c r="E18" s="79">
        <f t="shared" si="1"/>
        <v>2400089063.1800003</v>
      </c>
      <c r="F18" s="79"/>
      <c r="G18" s="79"/>
      <c r="H18" s="81"/>
    </row>
    <row r="19" spans="1:8" ht="15" customHeight="1" thickBot="1">
      <c r="A19" s="85" t="s">
        <v>86</v>
      </c>
      <c r="B19" s="86">
        <f>SUM(B7:B18)</f>
        <v>2433300419.17</v>
      </c>
      <c r="C19" s="87"/>
      <c r="D19" s="86">
        <f>SUM(D7:D18)</f>
        <v>2400089063.1800003</v>
      </c>
      <c r="E19" s="88"/>
      <c r="F19" s="86">
        <f>SUM(F7:F18)</f>
        <v>1819738048.41</v>
      </c>
      <c r="G19" s="88"/>
      <c r="H19" s="89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0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2021-08-02T10:57:35Z</cp:lastPrinted>
  <dcterms:created xsi:type="dcterms:W3CDTF">2010-11-12T12:53:26Z</dcterms:created>
  <dcterms:modified xsi:type="dcterms:W3CDTF">2021-08-02T11:34:29Z</dcterms:modified>
  <cp:category/>
  <cp:version/>
  <cp:contentType/>
  <cp:contentStatus/>
</cp:coreProperties>
</file>