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<sst xmlns="http://schemas.openxmlformats.org/spreadsheetml/2006/main" count="110" uniqueCount="90">
  <si>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</si>
  <si>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</si>
  <si>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</si>
  <si>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</si>
  <si>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</si>
  <si>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</si>
  <si>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</si>
  <si>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</si>
  <si>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</si>
  <si>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</si>
  <si>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</si>
  <si>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</si>
  <si>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</si>
  <si>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</si>
  <si>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</si>
  <si>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</si>
  <si>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</si>
  <si>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</si>
  <si>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</si>
  <si>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</si>
  <si>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</si>
  <si>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</si>
  <si>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</si>
  <si>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</si>
  <si>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</si>
  <si>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</si>
  <si>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</si>
  <si>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</si>
  <si>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</si>
  <si>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</si>
  <si>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</si>
  <si>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</si>
  <si>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</si>
  <si>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</si>
  <si>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</si>
  <si>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</si>
  <si>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</si>
  <si>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</si>
  <si>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</si>
  <si>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</si>
  <si>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</si>
  <si>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</si>
  <si>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</si>
  <si>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</si>
  <si>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</si>
  <si>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</si>
  <si>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</si>
  <si>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</si>
  <si>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</si>
  <si>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</si>
  <si>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</si>
  <si>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</si>
  <si>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</si>
  <si>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</si>
  <si>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</si>
  <si>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</si>
  <si>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2015/2016</t>
  </si>
  <si>
    <t>İhracatçı Birlikleri Kaydından Muaf İhracat</t>
  </si>
  <si>
    <t>T O P L A M (TİM+TUİK*)</t>
  </si>
  <si>
    <t>Pay (2017) (%)</t>
  </si>
  <si>
    <t>Değişim (2016/2017) (%)</t>
  </si>
  <si>
    <t xml:space="preserve"> 2016/2017</t>
  </si>
  <si>
    <t>Değişim   (15-16/16-17) (%)</t>
  </si>
  <si>
    <t>Pay (16-17) (%)</t>
  </si>
  <si>
    <t xml:space="preserve">Son 12 aylık dönem için ilk 11 ay TUİK, son ay TİM rakamı kullanılmıştır. </t>
  </si>
  <si>
    <t>TEMMUZ</t>
  </si>
  <si>
    <t>*Ocak - TEMMUZ dönemi için son ay TİM, önceki aylar TÜİK rakamı kullanılmıştır.</t>
  </si>
  <si>
    <t>01 OCAK - 31 TEMMUZ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</si>
  <si>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</si>
  <si>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</si>
  <si>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</si>
  <si>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</si>
  <si>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</si>
  <si>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</si>
  <si>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</si>
  <si>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</si>
  <si>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2016/2017</t>
  </si>
  <si>
    <t>OCAK</t>
  </si>
  <si>
    <t>SUBAT</t>
  </si>
  <si>
    <t>MART</t>
  </si>
  <si>
    <t>NISAN</t>
  </si>
  <si>
    <t>MAYIS</t>
  </si>
  <si>
    <t>HAZIRAN</t>
  </si>
  <si>
    <t>AGUSTOS</t>
  </si>
  <si>
    <t>EYLUL</t>
  </si>
  <si>
    <t>EKIM</t>
  </si>
  <si>
    <t>KASIM</t>
  </si>
  <si>
    <t>ARALIK</t>
  </si>
  <si>
    <t>TOPLAM</t>
  </si>
  <si>
    <t>01 AĞUSTOS - 31 TEMMUZ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</si>
</sst>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10"/>
      <color indexed="12"/>
      <name val="Arial"/>
      <family val="0"/>
    </font>
    <font>
      <b/>
      <sz val="6"/>
      <color indexed="12"/>
      <name val="Arial"/>
      <family val="0"/>
    </font>
    <font>
      <b/>
      <sz val="9"/>
      <color indexed="12"/>
      <name val="Arial"/>
      <family val="0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19" borderId="5" applyNumberFormat="0" applyAlignment="0" applyProtection="0"/>
    <xf numFmtId="0" fontId="49" fillId="20" borderId="6" applyNumberFormat="0" applyAlignment="0" applyProtection="0"/>
    <xf numFmtId="0" fontId="50" fillId="19" borderId="6" applyNumberFormat="0" applyAlignment="0" applyProtection="0"/>
    <xf numFmtId="0" fontId="51" fillId="21" borderId="7" applyNumberFormat="0" applyAlignment="0" applyProtection="0"/>
    <xf numFmtId="0" fontId="5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6" fillId="0" borderId="11" xfId="0" applyNumberFormat="1" applyFont="1" applyBorder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5" fillId="0" borderId="0" xfId="49" applyFont="1" applyFill="1" applyBorder="1">
      <alignment/>
      <protection/>
    </xf>
    <xf numFmtId="0" fontId="16" fillId="0" borderId="13" xfId="0" applyFont="1" applyFill="1" applyBorder="1" applyAlignment="1">
      <alignment horizontal="left" vertical="center"/>
    </xf>
    <xf numFmtId="3" fontId="16" fillId="0" borderId="14" xfId="0" applyNumberFormat="1" applyFont="1" applyFill="1" applyBorder="1" applyAlignment="1">
      <alignment horizontal="right" vertical="center"/>
    </xf>
    <xf numFmtId="194" fontId="17" fillId="0" borderId="14" xfId="0" applyNumberFormat="1" applyFont="1" applyFill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194" fontId="16" fillId="0" borderId="14" xfId="0" applyNumberFormat="1" applyFont="1" applyBorder="1" applyAlignment="1">
      <alignment horizontal="right" vertical="center"/>
    </xf>
    <xf numFmtId="194" fontId="16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188" fontId="7" fillId="0" borderId="10" xfId="49" applyNumberFormat="1" applyFont="1" applyFill="1" applyBorder="1" applyAlignment="1">
      <alignment horizontal="center"/>
      <protection/>
    </xf>
    <xf numFmtId="194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8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188" fontId="11" fillId="0" borderId="14" xfId="49" applyNumberFormat="1" applyFont="1" applyFill="1" applyBorder="1" applyAlignment="1">
      <alignment horizontal="center"/>
      <protection/>
    </xf>
    <xf numFmtId="188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194" fontId="6" fillId="0" borderId="10" xfId="49" applyNumberFormat="1" applyFont="1" applyFill="1" applyBorder="1" applyAlignment="1">
      <alignment/>
      <protection/>
    </xf>
    <xf numFmtId="188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4" fontId="6" fillId="0" borderId="11" xfId="49" applyNumberFormat="1" applyFont="1" applyFill="1" applyBorder="1" applyAlignment="1">
      <alignment horizontal="right"/>
      <protection/>
    </xf>
    <xf numFmtId="188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right"/>
    </xf>
    <xf numFmtId="0" fontId="22" fillId="0" borderId="0" xfId="0" applyFont="1" applyBorder="1" applyAlignment="1" quotePrefix="1">
      <alignment horizontal="left"/>
    </xf>
    <xf numFmtId="0" fontId="21" fillId="0" borderId="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2" fillId="0" borderId="20" xfId="0" applyFont="1" applyBorder="1" applyAlignment="1" quotePrefix="1">
      <alignment horizontal="center"/>
    </xf>
    <xf numFmtId="0" fontId="22" fillId="0" borderId="17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2" xfId="0" applyFont="1" applyBorder="1" applyAlignment="1">
      <alignment/>
    </xf>
    <xf numFmtId="3" fontId="21" fillId="0" borderId="10" xfId="0" applyNumberFormat="1" applyFont="1" applyBorder="1" applyAlignment="1">
      <alignment horizontal="right"/>
    </xf>
    <xf numFmtId="194" fontId="21" fillId="0" borderId="21" xfId="0" applyNumberFormat="1" applyFont="1" applyBorder="1" applyAlignment="1">
      <alignment horizontal="right"/>
    </xf>
    <xf numFmtId="194" fontId="21" fillId="0" borderId="22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194" fontId="21" fillId="0" borderId="23" xfId="0" applyNumberFormat="1" applyFont="1" applyBorder="1" applyAlignment="1">
      <alignment horizontal="right"/>
    </xf>
    <xf numFmtId="0" fontId="22" fillId="0" borderId="24" xfId="0" applyFont="1" applyBorder="1" applyAlignment="1">
      <alignment/>
    </xf>
    <xf numFmtId="3" fontId="22" fillId="0" borderId="25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22" fillId="32" borderId="34" xfId="0" applyFont="1" applyFill="1" applyBorder="1" applyAlignment="1">
      <alignment horizontal="center"/>
    </xf>
    <xf numFmtId="0" fontId="22" fillId="32" borderId="35" xfId="0" applyFont="1" applyFill="1" applyBorder="1" applyAlignment="1">
      <alignment horizontal="center"/>
    </xf>
    <xf numFmtId="0" fontId="22" fillId="32" borderId="36" xfId="0" applyFont="1" applyFill="1" applyBorder="1" applyAlignment="1">
      <alignment horizontal="center"/>
    </xf>
    <xf numFmtId="0" fontId="22" fillId="32" borderId="19" xfId="0" applyFont="1" applyFill="1" applyBorder="1" applyAlignment="1">
      <alignment horizontal="center"/>
    </xf>
    <xf numFmtId="0" fontId="22" fillId="32" borderId="0" xfId="0" applyFont="1" applyFill="1" applyBorder="1" applyAlignment="1">
      <alignment horizontal="center"/>
    </xf>
    <xf numFmtId="0" fontId="22" fillId="32" borderId="20" xfId="0" applyFont="1" applyFill="1" applyBorder="1" applyAlignment="1">
      <alignment horizontal="center"/>
    </xf>
    <xf numFmtId="0" fontId="22" fillId="0" borderId="37" xfId="0" applyFont="1" applyBorder="1" applyAlignment="1" quotePrefix="1">
      <alignment horizontal="center"/>
    </xf>
    <xf numFmtId="0" fontId="22" fillId="0" borderId="38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31842203"/>
        <c:axId val="18144372"/>
      </c:lineChart>
      <c:catAx>
        <c:axId val="318422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8144372"/>
        <c:crosses val="autoZero"/>
        <c:auto val="0"/>
        <c:lblOffset val="100"/>
        <c:tickLblSkip val="1"/>
        <c:noMultiLvlLbl val="0"/>
      </c:catAx>
      <c:valAx>
        <c:axId val="18144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842203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176621</c:v>
              </c:pt>
            </c:numLit>
          </c:val>
          <c:smooth val="0"/>
        </c:ser>
        <c:marker val="1"/>
        <c:axId val="29081621"/>
        <c:axId val="60407998"/>
      </c:lineChart>
      <c:catAx>
        <c:axId val="290816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407998"/>
        <c:crosses val="autoZero"/>
        <c:auto val="0"/>
        <c:lblOffset val="100"/>
        <c:tickLblSkip val="1"/>
        <c:noMultiLvlLbl val="0"/>
      </c:catAx>
      <c:valAx>
        <c:axId val="60407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081621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160277</c:v>
              </c:pt>
              <c:pt idx="2">
                <c:v>171581</c:v>
              </c:pt>
              <c:pt idx="3">
                <c:v>184062</c:v>
              </c:pt>
              <c:pt idx="4">
                <c:v>182629</c:v>
              </c:pt>
              <c:pt idx="5">
                <c:v>176678</c:v>
              </c:pt>
              <c:pt idx="6">
                <c:v>189234</c:v>
              </c:pt>
              <c:pt idx="7">
                <c:v>142863</c:v>
              </c:pt>
              <c:pt idx="8">
                <c:v>196345</c:v>
              </c:pt>
              <c:pt idx="9">
                <c:v>177612</c:v>
              </c:pt>
              <c:pt idx="10">
                <c:v>186635</c:v>
              </c:pt>
              <c:pt idx="11">
                <c:v>192069</c:v>
              </c:pt>
              <c:pt idx="12">
                <c:v>188087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188087</c:v>
              </c:pt>
              <c:pt idx="1">
                <c:v>191982</c:v>
              </c:pt>
              <c:pt idx="2">
                <c:v>176079</c:v>
              </c:pt>
              <c:pt idx="3">
                <c:v>208181</c:v>
              </c:pt>
              <c:pt idx="4">
                <c:v>188688</c:v>
              </c:pt>
              <c:pt idx="5">
                <c:v>205299</c:v>
              </c:pt>
              <c:pt idx="6">
                <c:v>204716</c:v>
              </c:pt>
            </c:numLit>
          </c:val>
          <c:smooth val="0"/>
        </c:ser>
        <c:marker val="1"/>
        <c:axId val="6801071"/>
        <c:axId val="61209640"/>
      </c:lineChart>
      <c:catAx>
        <c:axId val="68010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209640"/>
        <c:crosses val="autoZero"/>
        <c:auto val="0"/>
        <c:lblOffset val="100"/>
        <c:tickLblSkip val="1"/>
        <c:noMultiLvlLbl val="0"/>
      </c:catAx>
      <c:valAx>
        <c:axId val="61209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801071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graphicFrame>
      <xdr:nvGraphicFramePr>
        <xdr:cNvPr id="1" name="Chart 86"/>
        <xdr:cNvGraphicFramePr/>
      </xdr:nvGraphicFramePr>
      <xdr:xfrm>
        <a:off x="0" y="0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2" name="Grafik 90"/>
        <xdr:cNvGraphicFramePr/>
      </xdr:nvGraphicFramePr>
      <xdr:xfrm>
        <a:off x="0" y="0"/>
        <a:ext cx="5943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0</xdr:row>
      <xdr:rowOff>0</xdr:rowOff>
    </xdr:to>
    <xdr:graphicFrame>
      <xdr:nvGraphicFramePr>
        <xdr:cNvPr id="3" name="Grafik 173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20</xdr:row>
      <xdr:rowOff>0</xdr:rowOff>
    </xdr:from>
    <xdr:to>
      <xdr:col>8</xdr:col>
      <xdr:colOff>266700</xdr:colOff>
      <xdr:row>34</xdr:row>
      <xdr:rowOff>123825</xdr:rowOff>
    </xdr:to>
    <xdr:pic>
      <xdr:nvPicPr>
        <xdr:cNvPr id="4" name="Resi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5720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64" customWidth="1"/>
    <col min="8" max="9" width="8.28125" style="32" customWidth="1"/>
    <col min="10" max="11" width="8.28125" style="64" bestFit="1" customWidth="1"/>
    <col min="12" max="12" width="8.8515625" style="76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"/>
      <c r="O1" s="10"/>
      <c r="P1" s="10"/>
    </row>
    <row r="2" spans="1:16" ht="25.5" customHeight="1" thickBo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"/>
      <c r="O2" s="10"/>
      <c r="P2" s="10"/>
    </row>
    <row r="3" spans="1:13" ht="32.25" customHeight="1">
      <c r="A3" s="108" t="s">
        <v>2</v>
      </c>
      <c r="B3" s="105" t="s">
        <v>65</v>
      </c>
      <c r="C3" s="105"/>
      <c r="D3" s="105"/>
      <c r="E3" s="105"/>
      <c r="F3" s="105" t="s">
        <v>67</v>
      </c>
      <c r="G3" s="105"/>
      <c r="H3" s="105"/>
      <c r="I3" s="105"/>
      <c r="J3" s="105" t="s">
        <v>89</v>
      </c>
      <c r="K3" s="105"/>
      <c r="L3" s="105"/>
      <c r="M3" s="106"/>
    </row>
    <row r="4" spans="1:121" ht="27">
      <c r="A4" s="109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1204892.8197200003</v>
      </c>
      <c r="C5" s="11">
        <v>1473312.42991</v>
      </c>
      <c r="D5" s="29">
        <v>22.27746782094498</v>
      </c>
      <c r="E5" s="29">
        <v>12.840825901007088</v>
      </c>
      <c r="F5" s="59">
        <v>11059841.214780001</v>
      </c>
      <c r="G5" s="59">
        <v>11539415.137589999</v>
      </c>
      <c r="H5" s="29">
        <v>4.336173671002718</v>
      </c>
      <c r="I5" s="29">
        <v>12.976387953023155</v>
      </c>
      <c r="J5" s="66">
        <v>20165064.9265</v>
      </c>
      <c r="K5" s="66">
        <v>20692089.529699996</v>
      </c>
      <c r="L5" s="67">
        <v>2.6135527216051986</v>
      </c>
      <c r="M5" s="34">
        <v>13.792678585947751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800248.4304900002</v>
      </c>
      <c r="C6" s="11">
        <v>939871.23792</v>
      </c>
      <c r="D6" s="29">
        <v>17.447432835889146</v>
      </c>
      <c r="E6" s="29">
        <v>8.191557126978132</v>
      </c>
      <c r="F6" s="59">
        <v>7702789.32397</v>
      </c>
      <c r="G6" s="59">
        <v>7819605.281579999</v>
      </c>
      <c r="H6" s="29">
        <v>1.516540991799998</v>
      </c>
      <c r="I6" s="29">
        <v>8.793360024179089</v>
      </c>
      <c r="J6" s="66">
        <v>14351742.6443</v>
      </c>
      <c r="K6" s="66">
        <v>14337622.876129998</v>
      </c>
      <c r="L6" s="67">
        <v>-0.09838364942818087</v>
      </c>
      <c r="M6" s="34">
        <v>9.556996345543068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385329.331</v>
      </c>
      <c r="C7" s="4">
        <v>430764.07103</v>
      </c>
      <c r="D7" s="30">
        <v>11.791144969963364</v>
      </c>
      <c r="E7" s="30">
        <v>3.7543743799427354</v>
      </c>
      <c r="F7" s="60">
        <v>3554832.98133</v>
      </c>
      <c r="G7" s="60">
        <v>3651223.51973</v>
      </c>
      <c r="H7" s="30">
        <v>2.7115349414794885</v>
      </c>
      <c r="I7" s="30">
        <v>4.10590071769568</v>
      </c>
      <c r="J7" s="68">
        <v>6189812.32972</v>
      </c>
      <c r="K7" s="68">
        <v>6455369.87928</v>
      </c>
      <c r="L7" s="69">
        <v>4.290235881384353</v>
      </c>
      <c r="M7" s="35">
        <v>4.30294107178108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86562.87798</v>
      </c>
      <c r="C8" s="4">
        <v>120804.96289</v>
      </c>
      <c r="D8" s="30">
        <v>39.55747048742012</v>
      </c>
      <c r="E8" s="30">
        <v>1.0528897095797067</v>
      </c>
      <c r="F8" s="60">
        <v>974963.36625</v>
      </c>
      <c r="G8" s="60">
        <v>1075320.00247</v>
      </c>
      <c r="H8" s="30">
        <v>10.29337508403024</v>
      </c>
      <c r="I8" s="30">
        <v>1.209226755370097</v>
      </c>
      <c r="J8" s="68">
        <v>1970932.32169</v>
      </c>
      <c r="K8" s="68">
        <v>2073501.76752</v>
      </c>
      <c r="L8" s="69">
        <v>5.204107959529056</v>
      </c>
      <c r="M8" s="35">
        <v>1.3821293101283307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86424.84923</v>
      </c>
      <c r="C9" s="4">
        <v>114110.01295</v>
      </c>
      <c r="D9" s="30">
        <v>32.033800425063234</v>
      </c>
      <c r="E9" s="30">
        <v>0.9945390944282759</v>
      </c>
      <c r="F9" s="60">
        <v>711511.77389</v>
      </c>
      <c r="G9" s="60">
        <v>769129.68461</v>
      </c>
      <c r="H9" s="30">
        <v>8.097956047162727</v>
      </c>
      <c r="I9" s="30">
        <v>0.8649073678937016</v>
      </c>
      <c r="J9" s="68">
        <v>1311993.74372</v>
      </c>
      <c r="K9" s="68">
        <v>1383584.07026</v>
      </c>
      <c r="L9" s="69">
        <v>5.456605786626261</v>
      </c>
      <c r="M9" s="35">
        <v>0.9222524554778596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54463.91352</v>
      </c>
      <c r="C10" s="4">
        <v>62945.29738</v>
      </c>
      <c r="D10" s="30">
        <v>15.572483341443148</v>
      </c>
      <c r="E10" s="30">
        <v>0.5486070629249169</v>
      </c>
      <c r="F10" s="60">
        <v>649920.93803</v>
      </c>
      <c r="G10" s="60">
        <v>634122.69039</v>
      </c>
      <c r="H10" s="30">
        <v>-2.430795303792893</v>
      </c>
      <c r="I10" s="30">
        <v>0.7130883101267792</v>
      </c>
      <c r="J10" s="68">
        <v>1335199.35317</v>
      </c>
      <c r="K10" s="68">
        <v>1281113.23978</v>
      </c>
      <c r="L10" s="69">
        <v>-4.050789364269091</v>
      </c>
      <c r="M10" s="35">
        <v>0.8539487093908751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112831.10505</v>
      </c>
      <c r="C11" s="4">
        <v>125941.90046</v>
      </c>
      <c r="D11" s="30">
        <v>11.619841358630747</v>
      </c>
      <c r="E11" s="30">
        <v>1.0976612866475401</v>
      </c>
      <c r="F11" s="60">
        <v>1036698.29581</v>
      </c>
      <c r="G11" s="60">
        <v>971149.27707</v>
      </c>
      <c r="H11" s="30">
        <v>-6.322863556825363</v>
      </c>
      <c r="I11" s="30">
        <v>1.0920839253375034</v>
      </c>
      <c r="J11" s="68">
        <v>2285873.34918</v>
      </c>
      <c r="K11" s="68">
        <v>1918311.55749</v>
      </c>
      <c r="L11" s="69">
        <v>-16.07970939517946</v>
      </c>
      <c r="M11" s="35">
        <v>1.2786845283165567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7864.16945</v>
      </c>
      <c r="C12" s="4">
        <v>18018.11213</v>
      </c>
      <c r="D12" s="30">
        <v>129.11652965463506</v>
      </c>
      <c r="E12" s="30">
        <v>0.15703895265465692</v>
      </c>
      <c r="F12" s="60">
        <v>98253.46391</v>
      </c>
      <c r="G12" s="60">
        <v>182824.07873</v>
      </c>
      <c r="H12" s="30">
        <v>86.07392701947539</v>
      </c>
      <c r="I12" s="30">
        <v>0.20559067721087318</v>
      </c>
      <c r="J12" s="68">
        <v>166802.47608</v>
      </c>
      <c r="K12" s="68">
        <v>275399.6319</v>
      </c>
      <c r="L12" s="69">
        <v>65.10524206362248</v>
      </c>
      <c r="M12" s="35">
        <v>0.18357250001421654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63427.96855</v>
      </c>
      <c r="C13" s="4">
        <v>63702.42149</v>
      </c>
      <c r="D13" s="30">
        <v>0.43270018932366217</v>
      </c>
      <c r="E13" s="30">
        <v>0.5552058661961001</v>
      </c>
      <c r="F13" s="60">
        <v>621002.82839</v>
      </c>
      <c r="G13" s="60">
        <v>481466.36174</v>
      </c>
      <c r="H13" s="30">
        <v>-22.469538023161597</v>
      </c>
      <c r="I13" s="30">
        <v>0.5414220930415068</v>
      </c>
      <c r="J13" s="68">
        <v>1007524.64884</v>
      </c>
      <c r="K13" s="68">
        <v>870221.82449</v>
      </c>
      <c r="L13" s="69">
        <v>-13.627738488391502</v>
      </c>
      <c r="M13" s="35">
        <v>0.5800617625609908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3344.21571</v>
      </c>
      <c r="C14" s="4">
        <v>3584.45959</v>
      </c>
      <c r="D14" s="30">
        <v>7.183863148588582</v>
      </c>
      <c r="E14" s="30">
        <v>0.031240774604200494</v>
      </c>
      <c r="F14" s="60">
        <v>55605.67636</v>
      </c>
      <c r="G14" s="60">
        <v>54369.66684</v>
      </c>
      <c r="H14" s="30">
        <v>-2.2228117719455067</v>
      </c>
      <c r="I14" s="30">
        <v>0.06114017750294807</v>
      </c>
      <c r="J14" s="68">
        <v>83604.4219</v>
      </c>
      <c r="K14" s="68">
        <v>80120.90541</v>
      </c>
      <c r="L14" s="69">
        <v>-4.1666653639046265</v>
      </c>
      <c r="M14" s="35">
        <v>0.0534060078731582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131760.60505</v>
      </c>
      <c r="C15" s="11">
        <v>183270.49428</v>
      </c>
      <c r="D15" s="29">
        <v>39.09354333220709</v>
      </c>
      <c r="E15" s="29">
        <v>1.5973153161985838</v>
      </c>
      <c r="F15" s="59">
        <v>1013131.10364</v>
      </c>
      <c r="G15" s="59">
        <v>1231905.68338</v>
      </c>
      <c r="H15" s="29">
        <v>21.59390615429552</v>
      </c>
      <c r="I15" s="29">
        <v>1.38531163654899</v>
      </c>
      <c r="J15" s="66">
        <v>1755561.65602</v>
      </c>
      <c r="K15" s="66">
        <v>2109514.00329</v>
      </c>
      <c r="L15" s="67">
        <v>20.16177250489956</v>
      </c>
      <c r="M15" s="34">
        <v>1.4061339034017188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131760.60505</v>
      </c>
      <c r="C16" s="4">
        <v>183270.49428</v>
      </c>
      <c r="D16" s="30">
        <v>39.09354333220709</v>
      </c>
      <c r="E16" s="30">
        <v>1.5973153161985838</v>
      </c>
      <c r="F16" s="60">
        <v>1013131.10364</v>
      </c>
      <c r="G16" s="60">
        <v>1231905.68338</v>
      </c>
      <c r="H16" s="30">
        <v>21.59390615429552</v>
      </c>
      <c r="I16" s="30">
        <v>1.38531163654899</v>
      </c>
      <c r="J16" s="68">
        <v>1755561.65602</v>
      </c>
      <c r="K16" s="68">
        <v>2109514.00329</v>
      </c>
      <c r="L16" s="69">
        <v>20.16177250489956</v>
      </c>
      <c r="M16" s="35">
        <v>1.4061339034017188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272883.78418</v>
      </c>
      <c r="C17" s="11">
        <v>350170.69771</v>
      </c>
      <c r="D17" s="29">
        <v>28.32228150245082</v>
      </c>
      <c r="E17" s="29">
        <v>3.0519534578303715</v>
      </c>
      <c r="F17" s="59">
        <v>2343920.78717</v>
      </c>
      <c r="G17" s="59">
        <v>2487904.17263</v>
      </c>
      <c r="H17" s="29">
        <v>6.142843488915105</v>
      </c>
      <c r="I17" s="29">
        <v>2.7977162922950765</v>
      </c>
      <c r="J17" s="66">
        <v>4057760.62618</v>
      </c>
      <c r="K17" s="66">
        <v>4244952.65028</v>
      </c>
      <c r="L17" s="67">
        <v>4.613185481969232</v>
      </c>
      <c r="M17" s="34">
        <v>2.8295483370029655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272883.78418</v>
      </c>
      <c r="C18" s="4">
        <v>350170.69771</v>
      </c>
      <c r="D18" s="30">
        <v>28.32228150245082</v>
      </c>
      <c r="E18" s="30">
        <v>3.0519534578303715</v>
      </c>
      <c r="F18" s="60">
        <v>2343920.78717</v>
      </c>
      <c r="G18" s="60">
        <v>2487904.17263</v>
      </c>
      <c r="H18" s="30">
        <v>6.142843488915105</v>
      </c>
      <c r="I18" s="30">
        <v>2.7977162922950765</v>
      </c>
      <c r="J18" s="68">
        <v>4057760.62618</v>
      </c>
      <c r="K18" s="68">
        <v>4244952.65028</v>
      </c>
      <c r="L18" s="69">
        <v>4.613185481969232</v>
      </c>
      <c r="M18" s="35">
        <v>2.8295483370029655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7266071.28857</v>
      </c>
      <c r="C19" s="11">
        <v>9613895.591210002</v>
      </c>
      <c r="D19" s="29">
        <v>32.312156176244535</v>
      </c>
      <c r="E19" s="29">
        <v>83.79102559036201</v>
      </c>
      <c r="F19" s="59">
        <v>61025873.4956</v>
      </c>
      <c r="G19" s="59">
        <v>68809286.55074</v>
      </c>
      <c r="H19" s="29">
        <v>12.754283731311428</v>
      </c>
      <c r="I19" s="29">
        <v>77.37792482606027</v>
      </c>
      <c r="J19" s="66">
        <v>106524811.80820999</v>
      </c>
      <c r="K19" s="66">
        <v>115386196.46328</v>
      </c>
      <c r="L19" s="67">
        <v>8.31861094579945</v>
      </c>
      <c r="M19" s="34">
        <v>76.9127119225313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721287.96526</v>
      </c>
      <c r="C20" s="11">
        <v>889403.65902</v>
      </c>
      <c r="D20" s="29">
        <v>23.307708135598798</v>
      </c>
      <c r="E20" s="29">
        <v>7.75170107123317</v>
      </c>
      <c r="F20" s="59">
        <v>6397197.190789999</v>
      </c>
      <c r="G20" s="59">
        <v>6616318.53501</v>
      </c>
      <c r="H20" s="29">
        <v>3.425271063012843</v>
      </c>
      <c r="I20" s="29">
        <v>7.440231164869811</v>
      </c>
      <c r="J20" s="66">
        <v>11197877.16241</v>
      </c>
      <c r="K20" s="66">
        <v>11399660.77793</v>
      </c>
      <c r="L20" s="67">
        <v>1.8019809700839111</v>
      </c>
      <c r="M20" s="34">
        <v>7.598645698547933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517401.23695</v>
      </c>
      <c r="C21" s="4">
        <v>604871.31414</v>
      </c>
      <c r="D21" s="30">
        <v>16.905656759852867</v>
      </c>
      <c r="E21" s="30">
        <v>5.271826314435948</v>
      </c>
      <c r="F21" s="60">
        <v>4520582.81376</v>
      </c>
      <c r="G21" s="60">
        <v>4587099.74023</v>
      </c>
      <c r="H21" s="30">
        <v>1.4714236904925504</v>
      </c>
      <c r="I21" s="30">
        <v>5.158319126117146</v>
      </c>
      <c r="J21" s="68">
        <v>7847808.84739</v>
      </c>
      <c r="K21" s="68">
        <v>7933700.50951</v>
      </c>
      <c r="L21" s="69">
        <v>1.0944667969144795</v>
      </c>
      <c r="M21" s="35">
        <v>5.28834852409552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100638.91873</v>
      </c>
      <c r="C22" s="4">
        <v>126147.71164</v>
      </c>
      <c r="D22" s="30">
        <v>25.346847156055478</v>
      </c>
      <c r="E22" s="30">
        <v>1.099455057932713</v>
      </c>
      <c r="F22" s="60">
        <v>801944.30113</v>
      </c>
      <c r="G22" s="60">
        <v>858387.3395</v>
      </c>
      <c r="H22" s="30">
        <v>7.038274140793502</v>
      </c>
      <c r="I22" s="30">
        <v>0.9652800422293952</v>
      </c>
      <c r="J22" s="68">
        <v>1404916.89719</v>
      </c>
      <c r="K22" s="68">
        <v>1450839.99941</v>
      </c>
      <c r="L22" s="69">
        <v>3.2687415399339024</v>
      </c>
      <c r="M22" s="35">
        <v>0.9670830856775672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103247.80958</v>
      </c>
      <c r="C23" s="4">
        <v>158384.63324</v>
      </c>
      <c r="D23" s="30">
        <v>53.40241491251982</v>
      </c>
      <c r="E23" s="30">
        <v>1.380419698864509</v>
      </c>
      <c r="F23" s="60">
        <v>1074670.0759</v>
      </c>
      <c r="G23" s="60">
        <v>1170831.45528</v>
      </c>
      <c r="H23" s="30">
        <v>8.947990786797346</v>
      </c>
      <c r="I23" s="30">
        <v>1.3166319965232698</v>
      </c>
      <c r="J23" s="68">
        <v>1945151.41783</v>
      </c>
      <c r="K23" s="68">
        <v>2015120.26901</v>
      </c>
      <c r="L23" s="69">
        <v>3.59709020792103</v>
      </c>
      <c r="M23" s="35">
        <v>1.3432140887748452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960854.42127</v>
      </c>
      <c r="C24" s="11">
        <v>1190293.26139</v>
      </c>
      <c r="D24" s="29">
        <v>23.878626672367442</v>
      </c>
      <c r="E24" s="29">
        <v>10.374139408831693</v>
      </c>
      <c r="F24" s="59">
        <v>7959740.60851</v>
      </c>
      <c r="G24" s="59">
        <v>9104995.32369</v>
      </c>
      <c r="H24" s="29">
        <v>14.388090912856818</v>
      </c>
      <c r="I24" s="29">
        <v>10.238816285046024</v>
      </c>
      <c r="J24" s="70">
        <v>14096788.95617</v>
      </c>
      <c r="K24" s="70">
        <v>15082664.51574</v>
      </c>
      <c r="L24" s="71">
        <v>6.993617926999562</v>
      </c>
      <c r="M24" s="36">
        <v>10.053617039820397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960854.42127</v>
      </c>
      <c r="C25" s="4">
        <v>1190293.26139</v>
      </c>
      <c r="D25" s="30">
        <v>23.878626672367442</v>
      </c>
      <c r="E25" s="30">
        <v>10.374139408831693</v>
      </c>
      <c r="F25" s="60">
        <v>7959740.60851</v>
      </c>
      <c r="G25" s="60">
        <v>9104995.32369</v>
      </c>
      <c r="H25" s="30">
        <v>14.388090912856818</v>
      </c>
      <c r="I25" s="30">
        <v>10.238816285046024</v>
      </c>
      <c r="J25" s="68">
        <v>14096788.95617</v>
      </c>
      <c r="K25" s="68">
        <v>15082664.51574</v>
      </c>
      <c r="L25" s="69">
        <v>6.993617926999562</v>
      </c>
      <c r="M25" s="35">
        <v>10.053617039820397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5583928.90204</v>
      </c>
      <c r="C26" s="11">
        <v>7534198.670800001</v>
      </c>
      <c r="D26" s="29">
        <v>34.92647924022638</v>
      </c>
      <c r="E26" s="29">
        <v>65.66518511029714</v>
      </c>
      <c r="F26" s="59">
        <v>46668935.6963</v>
      </c>
      <c r="G26" s="59">
        <v>53087972.692040004</v>
      </c>
      <c r="H26" s="29">
        <v>13.754410508763579</v>
      </c>
      <c r="I26" s="29">
        <v>59.69887737614443</v>
      </c>
      <c r="J26" s="66">
        <v>81230145.68962999</v>
      </c>
      <c r="K26" s="66">
        <v>88903871.16961001</v>
      </c>
      <c r="L26" s="67">
        <v>9.446893656082246</v>
      </c>
      <c r="M26" s="34">
        <v>59.26044918416298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1246140.72003</v>
      </c>
      <c r="C27" s="4">
        <v>1482980.73338</v>
      </c>
      <c r="D27" s="30">
        <v>19.005880278456704</v>
      </c>
      <c r="E27" s="30">
        <v>12.925091124795337</v>
      </c>
      <c r="F27" s="60">
        <v>9957430.71942</v>
      </c>
      <c r="G27" s="60">
        <v>9680125.39303</v>
      </c>
      <c r="H27" s="30">
        <v>-2.7849084186864674</v>
      </c>
      <c r="I27" s="30">
        <v>10.885565779211776</v>
      </c>
      <c r="J27" s="68">
        <v>17266595.34989</v>
      </c>
      <c r="K27" s="68">
        <v>16679256.91209</v>
      </c>
      <c r="L27" s="69">
        <v>-3.401588013723522</v>
      </c>
      <c r="M27" s="35">
        <v>11.117853965917966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1724587.26212</v>
      </c>
      <c r="C28" s="4">
        <v>2433837.70733</v>
      </c>
      <c r="D28" s="30">
        <v>41.12580794190332</v>
      </c>
      <c r="E28" s="30">
        <v>21.212395712320088</v>
      </c>
      <c r="F28" s="60">
        <v>13458659.66389</v>
      </c>
      <c r="G28" s="60">
        <v>16789438.00828</v>
      </c>
      <c r="H28" s="30">
        <v>24.74821733791651</v>
      </c>
      <c r="I28" s="30">
        <v>18.880182271887218</v>
      </c>
      <c r="J28" s="68">
        <v>22478519.65905</v>
      </c>
      <c r="K28" s="68">
        <v>27218144.53168</v>
      </c>
      <c r="L28" s="69">
        <v>21.085129023261974</v>
      </c>
      <c r="M28" s="35">
        <v>18.142736077595952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22687.39101</v>
      </c>
      <c r="C29" s="4">
        <v>90804.68563</v>
      </c>
      <c r="D29" s="30">
        <v>300.2429613434868</v>
      </c>
      <c r="E29" s="30">
        <v>0.7914188026240557</v>
      </c>
      <c r="F29" s="60">
        <v>389018.93999</v>
      </c>
      <c r="G29" s="60">
        <v>733798.47279</v>
      </c>
      <c r="H29" s="30">
        <v>88.62795544321386</v>
      </c>
      <c r="I29" s="30">
        <v>0.8251764538083532</v>
      </c>
      <c r="J29" s="68">
        <v>831870.70331</v>
      </c>
      <c r="K29" s="68">
        <v>1317649.32932</v>
      </c>
      <c r="L29" s="69">
        <v>58.39592908814972</v>
      </c>
      <c r="M29" s="35">
        <v>0.8783024866683858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627924.96226</v>
      </c>
      <c r="C30" s="4">
        <v>809881.42953</v>
      </c>
      <c r="D30" s="30">
        <v>28.97742217718345</v>
      </c>
      <c r="E30" s="30">
        <v>7.058615827797466</v>
      </c>
      <c r="F30" s="60">
        <v>5573610.98684</v>
      </c>
      <c r="G30" s="60">
        <v>5557536.39404</v>
      </c>
      <c r="H30" s="30">
        <v>-0.2884053594331364</v>
      </c>
      <c r="I30" s="30">
        <v>6.249601687106816</v>
      </c>
      <c r="J30" s="68">
        <v>10153443.03612</v>
      </c>
      <c r="K30" s="68">
        <v>9956893.60935</v>
      </c>
      <c r="L30" s="69">
        <v>-1.9357909043345407</v>
      </c>
      <c r="M30" s="35">
        <v>6.6369437011725925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351487.93703</v>
      </c>
      <c r="C31" s="4">
        <v>475702.57599</v>
      </c>
      <c r="D31" s="30">
        <v>35.33965916713612</v>
      </c>
      <c r="E31" s="30">
        <v>4.146041148462535</v>
      </c>
      <c r="F31" s="60">
        <v>3060221.18346</v>
      </c>
      <c r="G31" s="60">
        <v>3315676.80315</v>
      </c>
      <c r="H31" s="30">
        <v>8.3476194815818</v>
      </c>
      <c r="I31" s="30">
        <v>3.7285692568904185</v>
      </c>
      <c r="J31" s="68">
        <v>5378839.25035</v>
      </c>
      <c r="K31" s="68">
        <v>5558117.35517</v>
      </c>
      <c r="L31" s="69">
        <v>3.333025890452748</v>
      </c>
      <c r="M31" s="35">
        <v>3.704861517866692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408611.73881</v>
      </c>
      <c r="C32" s="4">
        <v>533439.51575</v>
      </c>
      <c r="D32" s="30">
        <v>30.549239065802652</v>
      </c>
      <c r="E32" s="30">
        <v>4.649254164564207</v>
      </c>
      <c r="F32" s="60">
        <v>3428465.51717</v>
      </c>
      <c r="G32" s="60">
        <v>3789163.19316</v>
      </c>
      <c r="H32" s="30">
        <v>10.520673875341613</v>
      </c>
      <c r="I32" s="30">
        <v>4.2610176534500885</v>
      </c>
      <c r="J32" s="68">
        <v>6004370.89187</v>
      </c>
      <c r="K32" s="68">
        <v>6306576.18958</v>
      </c>
      <c r="L32" s="69">
        <v>5.033088447603889</v>
      </c>
      <c r="M32" s="35">
        <v>4.2037600038322065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603972.51031</v>
      </c>
      <c r="C33" s="4">
        <v>799372.6779</v>
      </c>
      <c r="D33" s="30">
        <v>32.35249357453491</v>
      </c>
      <c r="E33" s="30">
        <v>6.967025580285608</v>
      </c>
      <c r="F33" s="60">
        <v>5054950.47072</v>
      </c>
      <c r="G33" s="60">
        <v>6613275.20962</v>
      </c>
      <c r="H33" s="30">
        <v>30.82769550218839</v>
      </c>
      <c r="I33" s="30">
        <v>7.436808862226475</v>
      </c>
      <c r="J33" s="68">
        <v>8796981.41963</v>
      </c>
      <c r="K33" s="68">
        <v>10631584.66168</v>
      </c>
      <c r="L33" s="69">
        <v>20.854917778457267</v>
      </c>
      <c r="M33" s="35">
        <v>7.0866709660892475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180023.77429</v>
      </c>
      <c r="C34" s="4">
        <v>218421.50837</v>
      </c>
      <c r="D34" s="30">
        <v>21.32925733361481</v>
      </c>
      <c r="E34" s="30">
        <v>1.9036780692781257</v>
      </c>
      <c r="F34" s="60">
        <v>1587416.32328</v>
      </c>
      <c r="G34" s="60">
        <v>1553116.16643</v>
      </c>
      <c r="H34" s="30">
        <v>-2.1607536943507797</v>
      </c>
      <c r="I34" s="30">
        <v>1.746521610619243</v>
      </c>
      <c r="J34" s="68">
        <v>2695790.65653</v>
      </c>
      <c r="K34" s="68">
        <v>2616687.45268</v>
      </c>
      <c r="L34" s="69">
        <v>-2.934322947458417</v>
      </c>
      <c r="M34" s="35">
        <v>1.744199344531875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90793.00042</v>
      </c>
      <c r="C35" s="4">
        <v>265868.80821</v>
      </c>
      <c r="D35" s="30">
        <v>192.8296311170636</v>
      </c>
      <c r="E35" s="30">
        <v>2.3172105314698275</v>
      </c>
      <c r="F35" s="60">
        <v>1188085.2735</v>
      </c>
      <c r="G35" s="60">
        <v>1961013.5609</v>
      </c>
      <c r="H35" s="30">
        <v>65.05663395044178</v>
      </c>
      <c r="I35" s="30">
        <v>2.2052133876771474</v>
      </c>
      <c r="J35" s="68">
        <v>2268699.82367</v>
      </c>
      <c r="K35" s="68">
        <v>3214515.5535</v>
      </c>
      <c r="L35" s="69">
        <v>41.68976961879362</v>
      </c>
      <c r="M35" s="35">
        <v>2.1426922484226387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97285.00662</v>
      </c>
      <c r="C36" s="11">
        <v>111633.83837</v>
      </c>
      <c r="D36" s="29">
        <v>14.749273550494</v>
      </c>
      <c r="E36" s="29">
        <v>0.9729577067763564</v>
      </c>
      <c r="F36" s="59">
        <v>912934.7577</v>
      </c>
      <c r="G36" s="59">
        <v>907364.11471</v>
      </c>
      <c r="H36" s="29">
        <v>-0.6101907001585032</v>
      </c>
      <c r="I36" s="29">
        <v>1.0203557655858304</v>
      </c>
      <c r="J36" s="66">
        <v>1740358.45369</v>
      </c>
      <c r="K36" s="66">
        <v>1671548.27063</v>
      </c>
      <c r="L36" s="67">
        <v>-3.9537937092272686</v>
      </c>
      <c r="M36" s="34">
        <v>1.114200091035014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225691.4721</v>
      </c>
      <c r="C37" s="4">
        <v>304827.0981</v>
      </c>
      <c r="D37" s="30">
        <v>35.063631453888675</v>
      </c>
      <c r="E37" s="30">
        <v>2.6567560397562224</v>
      </c>
      <c r="F37" s="60">
        <v>2000303.22544</v>
      </c>
      <c r="G37" s="60">
        <v>2123538.76059</v>
      </c>
      <c r="H37" s="30">
        <v>6.160842695381468</v>
      </c>
      <c r="I37" s="30">
        <v>2.3879774201842974</v>
      </c>
      <c r="J37" s="68">
        <v>3516269.73292</v>
      </c>
      <c r="K37" s="68">
        <v>3631125.8427</v>
      </c>
      <c r="L37" s="69">
        <v>3.2664192028471213</v>
      </c>
      <c r="M37" s="35">
        <v>2.4203912118978685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4723.12704</v>
      </c>
      <c r="C38" s="4">
        <v>7428.09224</v>
      </c>
      <c r="D38" s="30">
        <v>57.27064245978867</v>
      </c>
      <c r="E38" s="30">
        <v>0.06474040216730433</v>
      </c>
      <c r="F38" s="60">
        <v>57838.63489</v>
      </c>
      <c r="G38" s="60">
        <v>63926.61534</v>
      </c>
      <c r="H38" s="30">
        <v>10.52580245294236</v>
      </c>
      <c r="I38" s="30">
        <v>0.07188722749676285</v>
      </c>
      <c r="J38" s="68">
        <v>98406.7126</v>
      </c>
      <c r="K38" s="68">
        <v>101771.46123</v>
      </c>
      <c r="L38" s="69">
        <v>3.4192267388068425</v>
      </c>
      <c r="M38" s="35">
        <v>0.06783756913253527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271362.79934</v>
      </c>
      <c r="C39" s="4">
        <v>386449.836</v>
      </c>
      <c r="D39" s="30">
        <v>42.41076409143442</v>
      </c>
      <c r="E39" s="30">
        <v>3.3681485086309055</v>
      </c>
      <c r="F39" s="60">
        <v>2030864.33791</v>
      </c>
      <c r="G39" s="60">
        <v>2665490.79618</v>
      </c>
      <c r="H39" s="30">
        <v>31.249081803420992</v>
      </c>
      <c r="I39" s="30">
        <v>2.997417307899023</v>
      </c>
      <c r="J39" s="68">
        <v>3575427.6375</v>
      </c>
      <c r="K39" s="68">
        <v>4421870.72772</v>
      </c>
      <c r="L39" s="69">
        <v>23.673897951178983</v>
      </c>
      <c r="M39" s="35">
        <v>2.9474762134830708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271362.79934</v>
      </c>
      <c r="C40" s="11">
        <v>386449.836</v>
      </c>
      <c r="D40" s="29">
        <v>42.41076409143442</v>
      </c>
      <c r="E40" s="29">
        <v>3.3681485086309055</v>
      </c>
      <c r="F40" s="59">
        <v>2030864.33791</v>
      </c>
      <c r="G40" s="59">
        <v>2665490.79618</v>
      </c>
      <c r="H40" s="29">
        <v>31.249081803420992</v>
      </c>
      <c r="I40" s="29">
        <v>2.997417307899023</v>
      </c>
      <c r="J40" s="66">
        <v>3575427.6375</v>
      </c>
      <c r="K40" s="66">
        <v>4421870.72772</v>
      </c>
      <c r="L40" s="67">
        <v>23.673897951178983</v>
      </c>
      <c r="M40" s="34">
        <v>2.9474762134830708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8" t="s">
        <v>52</v>
      </c>
      <c r="B41" s="49">
        <v>8742326.90763</v>
      </c>
      <c r="C41" s="50">
        <v>11473657.857120002</v>
      </c>
      <c r="D41" s="51">
        <v>31.242608270644627</v>
      </c>
      <c r="E41" s="52">
        <v>100</v>
      </c>
      <c r="F41" s="50">
        <v>74116579.04829</v>
      </c>
      <c r="G41" s="50">
        <v>83014192.48450999</v>
      </c>
      <c r="H41" s="51">
        <v>12.004889527379332</v>
      </c>
      <c r="I41" s="52">
        <v>93.35173008698241</v>
      </c>
      <c r="J41" s="50">
        <v>130265304.37220998</v>
      </c>
      <c r="K41" s="50">
        <v>140500156.7207</v>
      </c>
      <c r="L41" s="72">
        <v>7.856928901993536</v>
      </c>
      <c r="M41" s="53">
        <v>93.65286672196213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4" t="s">
        <v>57</v>
      </c>
      <c r="B42" s="45"/>
      <c r="C42" s="45"/>
      <c r="D42" s="46"/>
      <c r="E42" s="46"/>
      <c r="F42" s="61">
        <v>6209186.221340001</v>
      </c>
      <c r="G42" s="61">
        <v>5912057.095610037</v>
      </c>
      <c r="H42" s="47">
        <v>-4.785315098277724</v>
      </c>
      <c r="I42" s="47">
        <v>6.648269913017575</v>
      </c>
      <c r="J42" s="61">
        <v>9337056.944420025</v>
      </c>
      <c r="K42" s="61">
        <v>9522113.433420032</v>
      </c>
      <c r="L42" s="73">
        <v>1.9819573780215642</v>
      </c>
      <c r="M42" s="77">
        <v>6.347133278037872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5" t="s">
        <v>58</v>
      </c>
      <c r="B43" s="56"/>
      <c r="C43" s="56"/>
      <c r="D43" s="57"/>
      <c r="E43" s="57"/>
      <c r="F43" s="62">
        <v>80325765.26963</v>
      </c>
      <c r="G43" s="62">
        <v>88926249.58012003</v>
      </c>
      <c r="H43" s="58">
        <v>10.707005755402053</v>
      </c>
      <c r="I43" s="58">
        <v>100</v>
      </c>
      <c r="J43" s="62">
        <v>139602361.31663</v>
      </c>
      <c r="K43" s="62">
        <v>150022270.15412003</v>
      </c>
      <c r="L43" s="74">
        <v>7.463991825938233</v>
      </c>
      <c r="M43" s="78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8"/>
      <c r="B44" s="13"/>
      <c r="C44" s="13"/>
      <c r="D44" s="31"/>
      <c r="E44" s="31"/>
      <c r="F44" s="63"/>
      <c r="G44" s="63"/>
      <c r="H44" s="31"/>
      <c r="I44" s="31"/>
      <c r="J44" s="63"/>
      <c r="K44" s="63"/>
      <c r="L44" s="75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63"/>
      <c r="G45" s="63"/>
      <c r="H45" s="31"/>
      <c r="I45" s="31"/>
      <c r="J45" s="63"/>
      <c r="K45" s="63"/>
      <c r="L45" s="75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9" customFormat="1" ht="11.25">
      <c r="A46" s="38" t="s">
        <v>66</v>
      </c>
      <c r="B46" s="80"/>
      <c r="C46" s="80"/>
      <c r="D46" s="81"/>
      <c r="E46" s="81"/>
      <c r="F46" s="82"/>
      <c r="G46" s="82"/>
      <c r="H46" s="81"/>
      <c r="I46" s="81"/>
      <c r="J46" s="82"/>
      <c r="K46" s="82"/>
      <c r="L46" s="83"/>
      <c r="M46" s="84"/>
    </row>
    <row r="47" spans="1:124" ht="12.75">
      <c r="A47" s="38" t="s">
        <v>64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thickBot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5" customFormat="1" ht="32.25" customHeight="1">
      <c r="A3" s="111" t="s">
        <v>31</v>
      </c>
      <c r="B3" s="105" t="s">
        <v>65</v>
      </c>
      <c r="C3" s="105"/>
      <c r="D3" s="105"/>
      <c r="E3" s="105"/>
      <c r="F3" s="105" t="s">
        <v>67</v>
      </c>
      <c r="G3" s="105"/>
      <c r="H3" s="105"/>
      <c r="I3" s="105"/>
      <c r="J3" s="105" t="s">
        <v>89</v>
      </c>
      <c r="K3" s="105"/>
      <c r="L3" s="105"/>
      <c r="M3" s="106"/>
    </row>
    <row r="4" spans="1:13" ht="37.5" customHeight="1">
      <c r="A4" s="112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</row>
    <row r="5" spans="1:13" ht="30" customHeight="1">
      <c r="A5" s="23" t="s">
        <v>32</v>
      </c>
      <c r="B5" s="6">
        <v>662127.80326</v>
      </c>
      <c r="C5" s="6">
        <v>776664.41403</v>
      </c>
      <c r="D5" s="7">
        <v>17.298263296915888</v>
      </c>
      <c r="E5" s="18">
        <v>6.769109064447476</v>
      </c>
      <c r="F5" s="6">
        <v>5584784.54027</v>
      </c>
      <c r="G5" s="6">
        <v>6889056.11445</v>
      </c>
      <c r="H5" s="7">
        <v>23.35401777410279</v>
      </c>
      <c r="I5" s="18">
        <v>8.298648590402733</v>
      </c>
      <c r="J5" s="15">
        <v>10083418.29596</v>
      </c>
      <c r="K5" s="15">
        <v>11313457.35101</v>
      </c>
      <c r="L5" s="16">
        <v>12.198631644021207</v>
      </c>
      <c r="M5" s="17">
        <v>8.05227383019935</v>
      </c>
    </row>
    <row r="6" spans="1:13" ht="30" customHeight="1">
      <c r="A6" s="23" t="s">
        <v>54</v>
      </c>
      <c r="B6" s="6">
        <v>89721.32179</v>
      </c>
      <c r="C6" s="6">
        <v>123083.30619</v>
      </c>
      <c r="D6" s="7">
        <v>37.184009034203065</v>
      </c>
      <c r="E6" s="18">
        <v>1.0727468756933554</v>
      </c>
      <c r="F6" s="6">
        <v>790043.28722</v>
      </c>
      <c r="G6" s="6">
        <v>968168.06675</v>
      </c>
      <c r="H6" s="7">
        <v>22.546205051217438</v>
      </c>
      <c r="I6" s="18">
        <v>1.166268125695079</v>
      </c>
      <c r="J6" s="15">
        <v>1373215.39928</v>
      </c>
      <c r="K6" s="15">
        <v>1607808.26575</v>
      </c>
      <c r="L6" s="16">
        <v>17.083471871419516</v>
      </c>
      <c r="M6" s="17">
        <v>1.1443462436459477</v>
      </c>
    </row>
    <row r="7" spans="1:13" ht="30" customHeight="1">
      <c r="A7" s="23" t="s">
        <v>33</v>
      </c>
      <c r="B7" s="6">
        <v>112686.55633</v>
      </c>
      <c r="C7" s="6">
        <v>140668.64695</v>
      </c>
      <c r="D7" s="7">
        <v>24.83179141445682</v>
      </c>
      <c r="E7" s="18">
        <v>1.2260139591203498</v>
      </c>
      <c r="F7" s="6">
        <v>1057766.53199</v>
      </c>
      <c r="G7" s="6">
        <v>1046243.78283</v>
      </c>
      <c r="H7" s="7">
        <v>-1.0893471112497763</v>
      </c>
      <c r="I7" s="18">
        <v>1.2603191713576247</v>
      </c>
      <c r="J7" s="15">
        <v>1874178.20519</v>
      </c>
      <c r="K7" s="15">
        <v>1865327.75694</v>
      </c>
      <c r="L7" s="16">
        <v>-0.4722308810064655</v>
      </c>
      <c r="M7" s="17">
        <v>1.3276339332831362</v>
      </c>
    </row>
    <row r="8" spans="1:13" ht="30" customHeight="1">
      <c r="A8" s="23" t="s">
        <v>34</v>
      </c>
      <c r="B8" s="6">
        <v>142854.5441</v>
      </c>
      <c r="C8" s="6">
        <v>198616.00209</v>
      </c>
      <c r="D8" s="7">
        <v>39.03373066730468</v>
      </c>
      <c r="E8" s="18">
        <v>1.7310608749479877</v>
      </c>
      <c r="F8" s="6">
        <v>1207284.11527</v>
      </c>
      <c r="G8" s="6">
        <v>1372587.75901</v>
      </c>
      <c r="H8" s="7">
        <v>13.692190732007688</v>
      </c>
      <c r="I8" s="18">
        <v>1.653437464041004</v>
      </c>
      <c r="J8" s="15">
        <v>2111836.01213</v>
      </c>
      <c r="K8" s="15">
        <v>2313180.17026</v>
      </c>
      <c r="L8" s="16">
        <v>9.534081101634587</v>
      </c>
      <c r="M8" s="17">
        <v>1.646389743791081</v>
      </c>
    </row>
    <row r="9" spans="1:13" ht="30" customHeight="1">
      <c r="A9" s="23" t="s">
        <v>53</v>
      </c>
      <c r="B9" s="6">
        <v>46059.76012</v>
      </c>
      <c r="C9" s="6">
        <v>60213.06011</v>
      </c>
      <c r="D9" s="7">
        <v>30.728123535872204</v>
      </c>
      <c r="E9" s="18">
        <v>0.5247939311057168</v>
      </c>
      <c r="F9" s="6">
        <v>388500.84617</v>
      </c>
      <c r="G9" s="6">
        <v>492566.70593</v>
      </c>
      <c r="H9" s="7">
        <v>26.78652074658878</v>
      </c>
      <c r="I9" s="18">
        <v>0.593352402990501</v>
      </c>
      <c r="J9" s="15">
        <v>767285.63209</v>
      </c>
      <c r="K9" s="15">
        <v>919835.23784</v>
      </c>
      <c r="L9" s="16">
        <v>19.88172322925844</v>
      </c>
      <c r="M9" s="17">
        <v>0.6546862717516669</v>
      </c>
    </row>
    <row r="10" spans="1:13" ht="30" customHeight="1">
      <c r="A10" s="23" t="s">
        <v>35</v>
      </c>
      <c r="B10" s="6">
        <v>763735.41159</v>
      </c>
      <c r="C10" s="6">
        <v>928535.50866</v>
      </c>
      <c r="D10" s="7">
        <v>21.578166282339478</v>
      </c>
      <c r="E10" s="18">
        <v>8.09275925971416</v>
      </c>
      <c r="F10" s="6">
        <v>6226849.1595</v>
      </c>
      <c r="G10" s="6">
        <v>6470494.05841</v>
      </c>
      <c r="H10" s="7">
        <v>3.9128119642706114</v>
      </c>
      <c r="I10" s="18">
        <v>7.794443172614561</v>
      </c>
      <c r="J10" s="15">
        <v>10606733.28992</v>
      </c>
      <c r="K10" s="15">
        <v>11145246.80607</v>
      </c>
      <c r="L10" s="16">
        <v>5.077091140415215</v>
      </c>
      <c r="M10" s="17">
        <v>7.932551155957509</v>
      </c>
    </row>
    <row r="11" spans="1:13" ht="30" customHeight="1">
      <c r="A11" s="23" t="s">
        <v>36</v>
      </c>
      <c r="B11" s="6">
        <v>467231.10048</v>
      </c>
      <c r="C11" s="6">
        <v>592802.44791</v>
      </c>
      <c r="D11" s="7">
        <v>26.875639763919157</v>
      </c>
      <c r="E11" s="18">
        <v>5.166638706610336</v>
      </c>
      <c r="F11" s="6">
        <v>4393663.35802</v>
      </c>
      <c r="G11" s="6">
        <v>4525755.92074</v>
      </c>
      <c r="H11" s="7">
        <v>3.006433400931454</v>
      </c>
      <c r="I11" s="18">
        <v>5.451785755290556</v>
      </c>
      <c r="J11" s="15">
        <v>8054969.5993</v>
      </c>
      <c r="K11" s="15">
        <v>7903830.59246</v>
      </c>
      <c r="L11" s="16">
        <v>-1.8763448449654527</v>
      </c>
      <c r="M11" s="17">
        <v>5.625495926080716</v>
      </c>
    </row>
    <row r="12" spans="1:13" ht="30" customHeight="1">
      <c r="A12" s="23" t="s">
        <v>37</v>
      </c>
      <c r="B12" s="6">
        <v>351562.25142</v>
      </c>
      <c r="C12" s="6">
        <v>480613.85868</v>
      </c>
      <c r="D12" s="7">
        <v>36.70803868695967</v>
      </c>
      <c r="E12" s="18">
        <v>4.188846004169056</v>
      </c>
      <c r="F12" s="6">
        <v>3209092.41905</v>
      </c>
      <c r="G12" s="6">
        <v>3673694.00431</v>
      </c>
      <c r="H12" s="7">
        <v>14.477662983527843</v>
      </c>
      <c r="I12" s="18">
        <v>4.425380641985395</v>
      </c>
      <c r="J12" s="15">
        <v>5899975.28084</v>
      </c>
      <c r="K12" s="15">
        <v>6654063.76598</v>
      </c>
      <c r="L12" s="16">
        <v>12.78121431438671</v>
      </c>
      <c r="M12" s="17">
        <v>4.73598316278579</v>
      </c>
    </row>
    <row r="13" spans="1:13" ht="30" customHeight="1">
      <c r="A13" s="23" t="s">
        <v>38</v>
      </c>
      <c r="B13" s="6">
        <v>2201614.34292</v>
      </c>
      <c r="C13" s="6">
        <v>3088518.9706</v>
      </c>
      <c r="D13" s="7">
        <v>40.284286416107676</v>
      </c>
      <c r="E13" s="18">
        <v>26.918346433726136</v>
      </c>
      <c r="F13" s="6">
        <v>19628251.19625</v>
      </c>
      <c r="G13" s="6">
        <v>22578327.4518</v>
      </c>
      <c r="H13" s="7">
        <v>15.02974577844009</v>
      </c>
      <c r="I13" s="18">
        <v>27.198153443476542</v>
      </c>
      <c r="J13" s="15">
        <v>34963008.41856</v>
      </c>
      <c r="K13" s="15">
        <v>38133817.29059</v>
      </c>
      <c r="L13" s="16">
        <v>9.069039008516187</v>
      </c>
      <c r="M13" s="17">
        <v>27.14147669343611</v>
      </c>
    </row>
    <row r="14" spans="1:13" ht="30" customHeight="1">
      <c r="A14" s="23" t="s">
        <v>39</v>
      </c>
      <c r="B14" s="6">
        <v>1333956.89061</v>
      </c>
      <c r="C14" s="6">
        <v>1564295.35213</v>
      </c>
      <c r="D14" s="7">
        <v>17.26730924675306</v>
      </c>
      <c r="E14" s="18">
        <v>13.633798145368903</v>
      </c>
      <c r="F14" s="6">
        <v>10729533.6225</v>
      </c>
      <c r="G14" s="6">
        <v>10543214.2496</v>
      </c>
      <c r="H14" s="7">
        <v>-1.7365095208731645</v>
      </c>
      <c r="I14" s="18">
        <v>12.700496064654615</v>
      </c>
      <c r="J14" s="15">
        <v>18512106.76936</v>
      </c>
      <c r="K14" s="15">
        <v>18205009.23765</v>
      </c>
      <c r="L14" s="16">
        <v>-1.6589010399307234</v>
      </c>
      <c r="M14" s="17">
        <v>12.957287495301307</v>
      </c>
    </row>
    <row r="15" spans="1:13" ht="30" customHeight="1">
      <c r="A15" s="23" t="s">
        <v>40</v>
      </c>
      <c r="B15" s="6">
        <v>66234.80515</v>
      </c>
      <c r="C15" s="6">
        <v>93348.44612</v>
      </c>
      <c r="D15" s="7">
        <v>40.935639364525244</v>
      </c>
      <c r="E15" s="18">
        <v>0.8135892431381195</v>
      </c>
      <c r="F15" s="6">
        <v>756541.47636</v>
      </c>
      <c r="G15" s="6">
        <v>691695.2271</v>
      </c>
      <c r="H15" s="7">
        <v>-8.571407026089194</v>
      </c>
      <c r="I15" s="18">
        <v>0.8332252671482249</v>
      </c>
      <c r="J15" s="15">
        <v>1679574.20255</v>
      </c>
      <c r="K15" s="15">
        <v>1266456.93697</v>
      </c>
      <c r="L15" s="16">
        <v>-24.59654744355969</v>
      </c>
      <c r="M15" s="17">
        <v>0.9013918322437087</v>
      </c>
    </row>
    <row r="16" spans="1:13" ht="30" customHeight="1">
      <c r="A16" s="23" t="s">
        <v>41</v>
      </c>
      <c r="B16" s="6">
        <v>717672.37365</v>
      </c>
      <c r="C16" s="6">
        <v>915628.84119</v>
      </c>
      <c r="D16" s="7">
        <v>27.583124947838794</v>
      </c>
      <c r="E16" s="18">
        <v>7.980269697704161</v>
      </c>
      <c r="F16" s="6">
        <v>6236316.88395</v>
      </c>
      <c r="G16" s="6">
        <v>6558436.6644</v>
      </c>
      <c r="H16" s="7">
        <v>5.165224706252804</v>
      </c>
      <c r="I16" s="18">
        <v>7.900380005050063</v>
      </c>
      <c r="J16" s="15">
        <v>10986225.54721</v>
      </c>
      <c r="K16" s="15">
        <v>11352388.37883</v>
      </c>
      <c r="L16" s="16">
        <v>3.3329265819869223</v>
      </c>
      <c r="M16" s="17">
        <v>8.079982715889344</v>
      </c>
    </row>
    <row r="17" spans="1:13" ht="30" customHeight="1">
      <c r="A17" s="23" t="s">
        <v>42</v>
      </c>
      <c r="B17" s="6">
        <v>1786869.74621</v>
      </c>
      <c r="C17" s="6">
        <v>2510669.00246</v>
      </c>
      <c r="D17" s="7">
        <v>40.50654826884826</v>
      </c>
      <c r="E17" s="18">
        <v>21.882027804254246</v>
      </c>
      <c r="F17" s="6">
        <v>13907951.61174</v>
      </c>
      <c r="G17" s="6">
        <v>17203952.47918</v>
      </c>
      <c r="H17" s="7">
        <v>23.698679427801395</v>
      </c>
      <c r="I17" s="18">
        <v>20.724109895293104</v>
      </c>
      <c r="J17" s="15">
        <v>23352777.71982</v>
      </c>
      <c r="K17" s="15">
        <v>27819734.93035</v>
      </c>
      <c r="L17" s="16">
        <v>19.128162243152754</v>
      </c>
      <c r="M17" s="17">
        <v>19.800500995634334</v>
      </c>
    </row>
    <row r="18" spans="1:13" s="5" customFormat="1" ht="39" customHeight="1" thickBot="1">
      <c r="A18" s="39" t="s">
        <v>29</v>
      </c>
      <c r="B18" s="40">
        <v>8742326.90763</v>
      </c>
      <c r="C18" s="40">
        <v>11473657.85712</v>
      </c>
      <c r="D18" s="41">
        <v>31.242608270644613</v>
      </c>
      <c r="E18" s="40">
        <v>100</v>
      </c>
      <c r="F18" s="40">
        <v>74116579.04829001</v>
      </c>
      <c r="G18" s="40">
        <v>83014192.48451</v>
      </c>
      <c r="H18" s="41">
        <v>12.00488952737933</v>
      </c>
      <c r="I18" s="40">
        <v>100</v>
      </c>
      <c r="J18" s="42">
        <v>130265304.37221</v>
      </c>
      <c r="K18" s="42">
        <v>140500156.7207</v>
      </c>
      <c r="L18" s="43">
        <v>7.856928901993523</v>
      </c>
      <c r="M18" s="44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8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8" customHeight="1">
      <c r="A1" s="113" t="s">
        <v>68</v>
      </c>
      <c r="B1" s="114"/>
      <c r="C1" s="114"/>
      <c r="D1" s="114"/>
      <c r="E1" s="114"/>
      <c r="F1" s="114"/>
      <c r="G1" s="114"/>
      <c r="H1" s="115"/>
    </row>
    <row r="2" spans="1:8" ht="18" customHeight="1">
      <c r="A2" s="116" t="s">
        <v>69</v>
      </c>
      <c r="B2" s="117"/>
      <c r="C2" s="117"/>
      <c r="D2" s="117"/>
      <c r="E2" s="117"/>
      <c r="F2" s="117"/>
      <c r="G2" s="117"/>
      <c r="H2" s="118"/>
    </row>
    <row r="3" spans="1:8" ht="18" customHeight="1">
      <c r="A3" s="116" t="s">
        <v>70</v>
      </c>
      <c r="B3" s="117"/>
      <c r="C3" s="117"/>
      <c r="D3" s="117"/>
      <c r="E3" s="117"/>
      <c r="F3" s="117"/>
      <c r="G3" s="117"/>
      <c r="H3" s="118"/>
    </row>
    <row r="4" spans="1:8" ht="18" customHeight="1">
      <c r="A4" s="85" t="s">
        <v>71</v>
      </c>
      <c r="B4" s="86"/>
      <c r="C4" s="86"/>
      <c r="D4" s="87"/>
      <c r="E4" s="87"/>
      <c r="F4" s="87"/>
      <c r="G4" s="87"/>
      <c r="H4" s="88" t="s">
        <v>72</v>
      </c>
    </row>
    <row r="5" spans="1:8" ht="18" customHeight="1">
      <c r="A5" s="89" t="s">
        <v>73</v>
      </c>
      <c r="B5" s="119">
        <v>2015</v>
      </c>
      <c r="C5" s="120"/>
      <c r="D5" s="119">
        <v>2016</v>
      </c>
      <c r="E5" s="120"/>
      <c r="F5" s="119">
        <v>2017</v>
      </c>
      <c r="G5" s="120"/>
      <c r="H5" s="90" t="s">
        <v>74</v>
      </c>
    </row>
    <row r="6" spans="1:8" ht="18" customHeight="1">
      <c r="A6" s="89"/>
      <c r="B6" s="91" t="s">
        <v>72</v>
      </c>
      <c r="C6" s="91" t="s">
        <v>75</v>
      </c>
      <c r="D6" s="91" t="s">
        <v>72</v>
      </c>
      <c r="E6" s="91" t="s">
        <v>75</v>
      </c>
      <c r="F6" s="91" t="s">
        <v>72</v>
      </c>
      <c r="G6" s="91" t="s">
        <v>75</v>
      </c>
      <c r="H6" s="92" t="s">
        <v>76</v>
      </c>
    </row>
    <row r="7" spans="1:8" ht="18" customHeight="1">
      <c r="A7" s="93" t="s">
        <v>77</v>
      </c>
      <c r="B7" s="94">
        <v>168350</v>
      </c>
      <c r="C7" s="94">
        <f>B7</f>
        <v>168350</v>
      </c>
      <c r="D7" s="94">
        <v>160277</v>
      </c>
      <c r="E7" s="94">
        <f>D7</f>
        <v>160277</v>
      </c>
      <c r="F7" s="94">
        <v>191947</v>
      </c>
      <c r="G7" s="94">
        <f>F7</f>
        <v>191947</v>
      </c>
      <c r="H7" s="95">
        <f aca="true" t="shared" si="0" ref="H7:H13">((F7-D7)/D7)*100</f>
        <v>19.75954129413453</v>
      </c>
    </row>
    <row r="8" spans="1:8" ht="18" customHeight="1">
      <c r="A8" s="93" t="s">
        <v>78</v>
      </c>
      <c r="B8" s="94">
        <v>158132</v>
      </c>
      <c r="C8" s="94">
        <f>C7+B8</f>
        <v>326482</v>
      </c>
      <c r="D8" s="94">
        <v>171581</v>
      </c>
      <c r="E8" s="94">
        <f>E7+D8</f>
        <v>331858</v>
      </c>
      <c r="F8" s="94">
        <v>175991</v>
      </c>
      <c r="G8" s="94">
        <f aca="true" t="shared" si="1" ref="G8:G13">G7+F8</f>
        <v>367938</v>
      </c>
      <c r="H8" s="95">
        <f t="shared" si="0"/>
        <v>2.570214650806325</v>
      </c>
    </row>
    <row r="9" spans="1:8" ht="18" customHeight="1">
      <c r="A9" s="93" t="s">
        <v>79</v>
      </c>
      <c r="B9" s="94">
        <v>164354</v>
      </c>
      <c r="C9" s="94">
        <f aca="true" t="shared" si="2" ref="C9:C18">C8+B9</f>
        <v>490836</v>
      </c>
      <c r="D9" s="94">
        <v>184062</v>
      </c>
      <c r="E9" s="94">
        <f aca="true" t="shared" si="3" ref="E9:E18">E8+D9</f>
        <v>515920</v>
      </c>
      <c r="F9" s="94">
        <v>207961</v>
      </c>
      <c r="G9" s="94">
        <f t="shared" si="1"/>
        <v>575899</v>
      </c>
      <c r="H9" s="95">
        <f t="shared" si="0"/>
        <v>12.984211841662049</v>
      </c>
    </row>
    <row r="10" spans="1:8" ht="18" customHeight="1">
      <c r="A10" s="93" t="s">
        <v>80</v>
      </c>
      <c r="B10" s="94">
        <v>182896</v>
      </c>
      <c r="C10" s="94">
        <f t="shared" si="2"/>
        <v>673732</v>
      </c>
      <c r="D10" s="94">
        <v>182629</v>
      </c>
      <c r="E10" s="94">
        <f t="shared" si="3"/>
        <v>698549</v>
      </c>
      <c r="F10" s="94">
        <v>188647</v>
      </c>
      <c r="G10" s="94">
        <f t="shared" si="1"/>
        <v>764546</v>
      </c>
      <c r="H10" s="95">
        <f t="shared" si="0"/>
        <v>3.2952050331546467</v>
      </c>
    </row>
    <row r="11" spans="1:8" ht="18" customHeight="1">
      <c r="A11" s="93" t="s">
        <v>81</v>
      </c>
      <c r="B11" s="94">
        <v>176319</v>
      </c>
      <c r="C11" s="94">
        <f t="shared" si="2"/>
        <v>850051</v>
      </c>
      <c r="D11" s="94">
        <v>176678</v>
      </c>
      <c r="E11" s="94">
        <f t="shared" si="3"/>
        <v>875227</v>
      </c>
      <c r="F11" s="94">
        <v>204970</v>
      </c>
      <c r="G11" s="94">
        <f t="shared" si="1"/>
        <v>969516</v>
      </c>
      <c r="H11" s="96">
        <f t="shared" si="0"/>
        <v>16.013312353547132</v>
      </c>
    </row>
    <row r="12" spans="1:8" ht="18" customHeight="1">
      <c r="A12" s="93" t="s">
        <v>82</v>
      </c>
      <c r="B12" s="94">
        <v>171882</v>
      </c>
      <c r="C12" s="94">
        <f t="shared" si="2"/>
        <v>1021933</v>
      </c>
      <c r="D12" s="94">
        <v>189234</v>
      </c>
      <c r="E12" s="94">
        <f t="shared" si="3"/>
        <v>1064461</v>
      </c>
      <c r="F12" s="94">
        <v>204456</v>
      </c>
      <c r="G12" s="94">
        <f t="shared" si="1"/>
        <v>1173972</v>
      </c>
      <c r="H12" s="96">
        <f t="shared" si="0"/>
        <v>8.044009004724309</v>
      </c>
    </row>
    <row r="13" spans="1:8" ht="18" customHeight="1">
      <c r="A13" s="93" t="s">
        <v>65</v>
      </c>
      <c r="B13" s="94">
        <v>182743</v>
      </c>
      <c r="C13" s="94">
        <f t="shared" si="2"/>
        <v>1204676</v>
      </c>
      <c r="D13" s="94">
        <v>142863</v>
      </c>
      <c r="E13" s="94">
        <f t="shared" si="3"/>
        <v>1207324</v>
      </c>
      <c r="F13" s="94">
        <v>198616</v>
      </c>
      <c r="G13" s="94">
        <f t="shared" si="1"/>
        <v>1372588</v>
      </c>
      <c r="H13" s="96">
        <f t="shared" si="0"/>
        <v>39.02549995450186</v>
      </c>
    </row>
    <row r="14" spans="1:8" ht="18" customHeight="1">
      <c r="A14" s="93" t="s">
        <v>83</v>
      </c>
      <c r="B14" s="94">
        <v>181192</v>
      </c>
      <c r="C14" s="94">
        <f t="shared" si="2"/>
        <v>1385868</v>
      </c>
      <c r="D14" s="94">
        <v>196345</v>
      </c>
      <c r="E14" s="94">
        <f t="shared" si="3"/>
        <v>1403669</v>
      </c>
      <c r="F14" s="94"/>
      <c r="G14" s="94"/>
      <c r="H14" s="96"/>
    </row>
    <row r="15" spans="1:8" ht="18" customHeight="1">
      <c r="A15" s="93" t="s">
        <v>84</v>
      </c>
      <c r="B15" s="97">
        <v>172872</v>
      </c>
      <c r="C15" s="94">
        <f t="shared" si="2"/>
        <v>1558740</v>
      </c>
      <c r="D15" s="94">
        <v>177612</v>
      </c>
      <c r="E15" s="94">
        <f t="shared" si="3"/>
        <v>1581281</v>
      </c>
      <c r="F15" s="94"/>
      <c r="G15" s="94"/>
      <c r="H15" s="96"/>
    </row>
    <row r="16" spans="1:8" ht="18" customHeight="1">
      <c r="A16" s="93" t="s">
        <v>85</v>
      </c>
      <c r="B16" s="94">
        <v>197016</v>
      </c>
      <c r="C16" s="94">
        <f t="shared" si="2"/>
        <v>1755756</v>
      </c>
      <c r="D16" s="94">
        <v>186635</v>
      </c>
      <c r="E16" s="94">
        <f t="shared" si="3"/>
        <v>1767916</v>
      </c>
      <c r="F16" s="94"/>
      <c r="G16" s="94"/>
      <c r="H16" s="96"/>
    </row>
    <row r="17" spans="1:8" ht="18" customHeight="1">
      <c r="A17" s="93" t="s">
        <v>86</v>
      </c>
      <c r="B17" s="94">
        <v>174296</v>
      </c>
      <c r="C17" s="94">
        <f t="shared" si="2"/>
        <v>1930052</v>
      </c>
      <c r="D17" s="98">
        <v>192069</v>
      </c>
      <c r="E17" s="94">
        <f t="shared" si="3"/>
        <v>1959985</v>
      </c>
      <c r="F17" s="98"/>
      <c r="G17" s="94"/>
      <c r="H17" s="96"/>
    </row>
    <row r="18" spans="1:8" ht="18" customHeight="1">
      <c r="A18" s="93" t="s">
        <v>87</v>
      </c>
      <c r="B18" s="94">
        <v>179238</v>
      </c>
      <c r="C18" s="94">
        <f t="shared" si="2"/>
        <v>2109290</v>
      </c>
      <c r="D18" s="94">
        <v>188087</v>
      </c>
      <c r="E18" s="94">
        <f t="shared" si="3"/>
        <v>2148072</v>
      </c>
      <c r="F18" s="94"/>
      <c r="G18" s="94"/>
      <c r="H18" s="99"/>
    </row>
    <row r="19" spans="1:8" ht="18" customHeight="1" thickBot="1">
      <c r="A19" s="100" t="s">
        <v>88</v>
      </c>
      <c r="B19" s="101">
        <f>SUM(B7:B18)</f>
        <v>2109290</v>
      </c>
      <c r="C19" s="102"/>
      <c r="D19" s="101">
        <f>SUM(D7:D18)</f>
        <v>2148072</v>
      </c>
      <c r="E19" s="103"/>
      <c r="F19" s="101">
        <f>SUM(F7:F18)</f>
        <v>1372588</v>
      </c>
      <c r="G19" s="103"/>
      <c r="H19" s="104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2017-03-01T19:27:22Z</cp:lastPrinted>
  <dcterms:created xsi:type="dcterms:W3CDTF">2010-11-12T12:53:26Z</dcterms:created>
  <dcterms:modified xsi:type="dcterms:W3CDTF">2017-08-01T10:58:33Z</dcterms:modified>
  <cp:category/>
  <cp:version/>
  <cp:contentType/>
  <cp:contentStatus/>
</cp:coreProperties>
</file>