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<sst xmlns="http://schemas.openxmlformats.org/spreadsheetml/2006/main" count="117" uniqueCount="97">
  <si>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</si>
  <si>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</si>
  <si>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</si>
  <si>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</si>
  <si>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</si>
  <si>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</si>
  <si>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</si>
  <si>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</si>
  <si>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</si>
  <si>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</si>
  <si>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</si>
  <si>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</si>
  <si>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</si>
  <si>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</si>
  <si>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</si>
  <si>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</si>
  <si>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</si>
  <si>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</si>
  <si>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</si>
  <si>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</si>
  <si>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</si>
  <si>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</si>
  <si>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</si>
  <si>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</si>
  <si>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</si>
  <si>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</si>
  <si>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</si>
  <si>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</si>
  <si>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</si>
  <si>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</si>
  <si>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</si>
  <si>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</si>
  <si>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</si>
  <si>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</si>
  <si>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</si>
  <si>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</si>
  <si>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</si>
  <si>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</si>
  <si>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</si>
  <si>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</si>
  <si>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</si>
  <si>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</si>
  <si>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</si>
  <si>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</si>
  <si>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</si>
  <si>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</si>
  <si>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</si>
  <si>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</si>
  <si>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</si>
  <si>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</si>
  <si>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</si>
  <si>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</si>
  <si>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</si>
  <si>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</si>
  <si>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</si>
  <si>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</si>
  <si>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</si>
  <si>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</si>
  <si>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</si>
  <si>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>Hizmet İhracatçıları Birliği Genel Sekreterliği</t>
  </si>
  <si>
    <t>OCAK</t>
  </si>
  <si>
    <t>01 OCAK - 31 OCAK</t>
  </si>
  <si>
    <t xml:space="preserve"> 2021/2022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</si>
  <si>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</si>
  <si>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</si>
  <si>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</si>
  <si>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</si>
  <si>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</si>
  <si>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</si>
  <si>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</si>
  <si>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</si>
  <si>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</si>
  <si>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</si>
  <si>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</si>
  <si>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</si>
  <si>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</si>
  <si>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</si>
  <si>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</si>
  <si>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</si>
  <si>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</si>
  <si>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</si>
  <si>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</si>
  <si>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</si>
  <si>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</si>
  <si>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</si>
  <si>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</si>
  <si>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</si>
  <si>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2022/2023</t>
  </si>
  <si>
    <t>ÖZET TABLO (Milyon $)</t>
  </si>
  <si>
    <t>Ocak 2022</t>
  </si>
  <si>
    <t>Ocak 2023</t>
  </si>
  <si>
    <t>Değişim (%)</t>
  </si>
  <si>
    <t>Türkiye (TİM)</t>
  </si>
  <si>
    <t>Denizli (TİM)</t>
  </si>
  <si>
    <t>DENİB</t>
  </si>
  <si>
    <t>DENİB Tekstil Konfeksiyon</t>
  </si>
  <si>
    <t>TİM Tekstil Konfeksiyon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</si>
</sst>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18"/>
      <color indexed="8"/>
      <name val="Arial Tur"/>
      <family val="0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sz val="14"/>
      <name val="Arial Tur"/>
      <family val="0"/>
    </font>
    <font>
      <b/>
      <sz val="14"/>
      <color indexed="17"/>
      <name val="Arial Tur"/>
      <family val="0"/>
    </font>
    <font>
      <b/>
      <sz val="14"/>
      <color indexed="10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  <font>
      <b/>
      <sz val="18"/>
      <color theme="1"/>
      <name val="Arial Tur"/>
      <family val="0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b/>
      <sz val="14"/>
      <color rgb="FF00B050"/>
      <name val="Arial Tur"/>
      <family val="0"/>
    </font>
    <font>
      <b/>
      <sz val="14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62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  <xf numFmtId="0" fontId="63" fillId="33" borderId="28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/>
    </xf>
    <xf numFmtId="0" fontId="63" fillId="33" borderId="27" xfId="0" applyFont="1" applyFill="1" applyBorder="1" applyAlignment="1">
      <alignment horizontal="center" vertical="center"/>
    </xf>
    <xf numFmtId="0" fontId="64" fillId="35" borderId="12" xfId="0" applyFont="1" applyFill="1" applyBorder="1" applyAlignment="1">
      <alignment vertical="center"/>
    </xf>
    <xf numFmtId="49" fontId="65" fillId="36" borderId="10" xfId="0" applyNumberFormat="1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/>
    </xf>
    <xf numFmtId="0" fontId="64" fillId="37" borderId="12" xfId="0" applyFont="1" applyFill="1" applyBorder="1" applyAlignment="1">
      <alignment horizontal="center" vertical="center"/>
    </xf>
    <xf numFmtId="3" fontId="41" fillId="35" borderId="10" xfId="0" applyNumberFormat="1" applyFont="1" applyFill="1" applyBorder="1" applyAlignment="1">
      <alignment horizontal="center" vertical="center"/>
    </xf>
    <xf numFmtId="210" fontId="66" fillId="35" borderId="11" xfId="0" applyNumberFormat="1" applyFont="1" applyFill="1" applyBorder="1" applyAlignment="1">
      <alignment horizontal="center" vertical="center"/>
    </xf>
    <xf numFmtId="1" fontId="41" fillId="35" borderId="10" xfId="0" applyNumberFormat="1" applyFont="1" applyFill="1" applyBorder="1" applyAlignment="1">
      <alignment horizontal="center" vertical="center"/>
    </xf>
    <xf numFmtId="210" fontId="67" fillId="35" borderId="11" xfId="65" applyNumberFormat="1" applyFont="1" applyFill="1" applyBorder="1" applyAlignment="1">
      <alignment horizontal="center" vertical="center"/>
    </xf>
    <xf numFmtId="210" fontId="67" fillId="35" borderId="11" xfId="0" applyNumberFormat="1" applyFont="1" applyFill="1" applyBorder="1" applyAlignment="1">
      <alignment horizontal="center" vertical="center"/>
    </xf>
    <xf numFmtId="0" fontId="64" fillId="37" borderId="12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center" vertical="center" wrapText="1"/>
    </xf>
    <xf numFmtId="3" fontId="41" fillId="35" borderId="14" xfId="0" applyNumberFormat="1" applyFont="1" applyFill="1" applyBorder="1" applyAlignment="1">
      <alignment horizontal="center" vertical="center"/>
    </xf>
    <xf numFmtId="210" fontId="66" fillId="35" borderId="15" xfId="0" applyNumberFormat="1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7</xdr:col>
      <xdr:colOff>704850</xdr:colOff>
      <xdr:row>33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62960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</xdr:rowOff>
    </xdr:from>
    <xdr:to>
      <xdr:col>0</xdr:col>
      <xdr:colOff>962025</xdr:colOff>
      <xdr:row>1</xdr:row>
      <xdr:rowOff>933450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4375"/>
          <a:ext cx="666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60</v>
      </c>
      <c r="C3" s="90"/>
      <c r="D3" s="90"/>
      <c r="E3" s="90"/>
      <c r="F3" s="90" t="s">
        <v>61</v>
      </c>
      <c r="G3" s="90"/>
      <c r="H3" s="90"/>
      <c r="I3" s="90"/>
      <c r="J3" s="90" t="s">
        <v>55</v>
      </c>
      <c r="K3" s="90"/>
      <c r="L3" s="90"/>
      <c r="M3" s="91"/>
    </row>
    <row r="4" spans="1:121" ht="36">
      <c r="A4" s="94"/>
      <c r="B4" s="48">
        <v>2022</v>
      </c>
      <c r="C4" s="48">
        <v>2023</v>
      </c>
      <c r="D4" s="49" t="s">
        <v>83</v>
      </c>
      <c r="E4" s="49" t="s">
        <v>82</v>
      </c>
      <c r="F4" s="48">
        <v>2022</v>
      </c>
      <c r="G4" s="48">
        <v>2023</v>
      </c>
      <c r="H4" s="49" t="s">
        <v>83</v>
      </c>
      <c r="I4" s="49" t="s">
        <v>82</v>
      </c>
      <c r="J4" s="50" t="s">
        <v>62</v>
      </c>
      <c r="K4" s="50" t="s">
        <v>84</v>
      </c>
      <c r="L4" s="51" t="s">
        <v>85</v>
      </c>
      <c r="M4" s="52" t="s">
        <v>86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2549930.79494</v>
      </c>
      <c r="C5" s="11">
        <v>2875570.64796</v>
      </c>
      <c r="D5" s="23">
        <v>12.770536897165579</v>
      </c>
      <c r="E5" s="23">
        <v>14.840925353577042</v>
      </c>
      <c r="F5" s="40">
        <v>2549930.79494</v>
      </c>
      <c r="G5" s="40">
        <v>2875570.64796</v>
      </c>
      <c r="H5" s="23">
        <v>12.770536897165579</v>
      </c>
      <c r="I5" s="23">
        <v>14.840925353577042</v>
      </c>
      <c r="J5" s="44">
        <v>30197145.25742</v>
      </c>
      <c r="K5" s="44">
        <v>34560461.38765</v>
      </c>
      <c r="L5" s="58">
        <v>14.44943253090406</v>
      </c>
      <c r="M5" s="59">
        <v>13.500498120717342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1692138.4441</v>
      </c>
      <c r="C6" s="11">
        <v>1976634.1991700002</v>
      </c>
      <c r="D6" s="23">
        <v>16.81279425226435</v>
      </c>
      <c r="E6" s="23">
        <v>10.20148144230799</v>
      </c>
      <c r="F6" s="40">
        <v>1692138.4441</v>
      </c>
      <c r="G6" s="40">
        <v>1976634.1991700002</v>
      </c>
      <c r="H6" s="23">
        <v>16.81279425226435</v>
      </c>
      <c r="I6" s="23">
        <v>10.20148144230799</v>
      </c>
      <c r="J6" s="44">
        <v>19621446.11773</v>
      </c>
      <c r="K6" s="44">
        <v>22016458.37891</v>
      </c>
      <c r="L6" s="58">
        <v>12.206094529474369</v>
      </c>
      <c r="M6" s="59">
        <v>8.600381564221268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829221.5102</v>
      </c>
      <c r="C7" s="4">
        <v>989464.66679</v>
      </c>
      <c r="D7" s="24">
        <v>19.324529648459187</v>
      </c>
      <c r="E7" s="24">
        <v>5.106663357497394</v>
      </c>
      <c r="F7" s="41">
        <v>829221.5102</v>
      </c>
      <c r="G7" s="41">
        <v>989464.66679</v>
      </c>
      <c r="H7" s="24">
        <v>19.324529648459187</v>
      </c>
      <c r="I7" s="24">
        <v>5.106663357497394</v>
      </c>
      <c r="J7" s="45">
        <v>9376504.60489</v>
      </c>
      <c r="K7" s="45">
        <v>11631147.17595</v>
      </c>
      <c r="L7" s="60">
        <v>24.045661641163885</v>
      </c>
      <c r="M7" s="61">
        <v>4.543523850257749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284427.62802</v>
      </c>
      <c r="C8" s="4">
        <v>325100.64347</v>
      </c>
      <c r="D8" s="24">
        <v>14.299952410790423</v>
      </c>
      <c r="E8" s="24">
        <v>1.677856318905244</v>
      </c>
      <c r="F8" s="41">
        <v>284427.62802</v>
      </c>
      <c r="G8" s="41">
        <v>325100.64347</v>
      </c>
      <c r="H8" s="24">
        <v>14.299952410790423</v>
      </c>
      <c r="I8" s="24">
        <v>1.677856318905244</v>
      </c>
      <c r="J8" s="45">
        <v>3086672.34206</v>
      </c>
      <c r="K8" s="45">
        <v>2992961.91763</v>
      </c>
      <c r="L8" s="60">
        <v>-3.035969291365055</v>
      </c>
      <c r="M8" s="61">
        <v>1.1691532786880394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172966.68771</v>
      </c>
      <c r="C9" s="4">
        <v>170739.8541</v>
      </c>
      <c r="D9" s="24">
        <v>-1.2874349618890562</v>
      </c>
      <c r="E9" s="24">
        <v>0.8811946357069586</v>
      </c>
      <c r="F9" s="41">
        <v>172966.68771</v>
      </c>
      <c r="G9" s="41">
        <v>170739.8541</v>
      </c>
      <c r="H9" s="24">
        <v>-1.2874349618890562</v>
      </c>
      <c r="I9" s="24">
        <v>0.8811946357069586</v>
      </c>
      <c r="J9" s="45">
        <v>2070041.12196</v>
      </c>
      <c r="K9" s="45">
        <v>2522942.40044</v>
      </c>
      <c r="L9" s="60">
        <v>21.878854177117727</v>
      </c>
      <c r="M9" s="61">
        <v>0.985547581491196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119386.62277</v>
      </c>
      <c r="C10" s="4">
        <v>128117.14168</v>
      </c>
      <c r="D10" s="24">
        <v>7.3128116931655445</v>
      </c>
      <c r="E10" s="24">
        <v>0.6612172570113751</v>
      </c>
      <c r="F10" s="41">
        <v>119386.62277</v>
      </c>
      <c r="G10" s="41">
        <v>128117.14168</v>
      </c>
      <c r="H10" s="24">
        <v>7.3128116931655445</v>
      </c>
      <c r="I10" s="24">
        <v>0.6612172570113751</v>
      </c>
      <c r="J10" s="45">
        <v>1584478.58687</v>
      </c>
      <c r="K10" s="45">
        <v>1581066.00105</v>
      </c>
      <c r="L10" s="60">
        <v>-0.21537595069310386</v>
      </c>
      <c r="M10" s="61">
        <v>0.6176184494901795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181950.72449</v>
      </c>
      <c r="C11" s="4">
        <v>143380.07011</v>
      </c>
      <c r="D11" s="24">
        <v>-21.19840659503383</v>
      </c>
      <c r="E11" s="24">
        <v>0.7399897892276552</v>
      </c>
      <c r="F11" s="41">
        <v>181950.72449</v>
      </c>
      <c r="G11" s="41">
        <v>143380.07011</v>
      </c>
      <c r="H11" s="24">
        <v>-21.19840659503383</v>
      </c>
      <c r="I11" s="24">
        <v>0.7399897892276552</v>
      </c>
      <c r="J11" s="45">
        <v>2247126.01816</v>
      </c>
      <c r="K11" s="45">
        <v>1710983.30423</v>
      </c>
      <c r="L11" s="60">
        <v>-23.85904081912622</v>
      </c>
      <c r="M11" s="61">
        <v>0.6683685910394186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37521.50783</v>
      </c>
      <c r="C12" s="4">
        <v>119781.41794</v>
      </c>
      <c r="D12" s="24">
        <v>219.23402034560505</v>
      </c>
      <c r="E12" s="24">
        <v>0.6181962817203862</v>
      </c>
      <c r="F12" s="41">
        <v>37521.50783</v>
      </c>
      <c r="G12" s="41">
        <v>119781.41794</v>
      </c>
      <c r="H12" s="24">
        <v>219.23402034560505</v>
      </c>
      <c r="I12" s="24">
        <v>0.6181962817203862</v>
      </c>
      <c r="J12" s="45">
        <v>331013.09648</v>
      </c>
      <c r="K12" s="45">
        <v>577888.39858</v>
      </c>
      <c r="L12" s="60">
        <v>74.58173248287666</v>
      </c>
      <c r="M12" s="61">
        <v>0.2257429711804013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54248.67185</v>
      </c>
      <c r="C13" s="4">
        <v>86086.11046</v>
      </c>
      <c r="D13" s="24">
        <v>58.687959583659364</v>
      </c>
      <c r="E13" s="24">
        <v>0.4442935666432005</v>
      </c>
      <c r="F13" s="41">
        <v>54248.67185</v>
      </c>
      <c r="G13" s="41">
        <v>86086.11046</v>
      </c>
      <c r="H13" s="24">
        <v>58.687959583659364</v>
      </c>
      <c r="I13" s="24">
        <v>0.4442935666432005</v>
      </c>
      <c r="J13" s="45">
        <v>777608.58623</v>
      </c>
      <c r="K13" s="45">
        <v>860749.63865</v>
      </c>
      <c r="L13" s="60">
        <v>10.691889710617035</v>
      </c>
      <c r="M13" s="61">
        <v>0.33623824487351894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12415.09123</v>
      </c>
      <c r="C14" s="4">
        <v>13964.29462</v>
      </c>
      <c r="D14" s="24">
        <v>12.478389093561262</v>
      </c>
      <c r="E14" s="24">
        <v>0.0720702355957767</v>
      </c>
      <c r="F14" s="41">
        <v>12415.09123</v>
      </c>
      <c r="G14" s="41">
        <v>13964.29462</v>
      </c>
      <c r="H14" s="24">
        <v>12.478389093561262</v>
      </c>
      <c r="I14" s="24">
        <v>0.0720702355957767</v>
      </c>
      <c r="J14" s="45">
        <v>148001.76108</v>
      </c>
      <c r="K14" s="45">
        <v>138719.54238</v>
      </c>
      <c r="L14" s="60">
        <v>-6.271694763809359</v>
      </c>
      <c r="M14" s="61">
        <v>0.054188597200765055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300295.32032</v>
      </c>
      <c r="C15" s="11">
        <v>272220.71084</v>
      </c>
      <c r="D15" s="23">
        <v>-9.348999994433207</v>
      </c>
      <c r="E15" s="23">
        <v>1.4049410513145277</v>
      </c>
      <c r="F15" s="40">
        <v>300295.32032</v>
      </c>
      <c r="G15" s="40">
        <v>272220.71084</v>
      </c>
      <c r="H15" s="23">
        <v>-9.348999994433207</v>
      </c>
      <c r="I15" s="23">
        <v>1.4049410513145277</v>
      </c>
      <c r="J15" s="44">
        <v>3481661.80082</v>
      </c>
      <c r="K15" s="44">
        <v>4036832.91367</v>
      </c>
      <c r="L15" s="58">
        <v>15.94557842232828</v>
      </c>
      <c r="M15" s="59">
        <v>1.5769249881636933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300295.32032</v>
      </c>
      <c r="C16" s="4">
        <v>272220.71084</v>
      </c>
      <c r="D16" s="24">
        <v>-9.348999994433207</v>
      </c>
      <c r="E16" s="24">
        <v>1.4049410513145277</v>
      </c>
      <c r="F16" s="41">
        <v>300295.32032</v>
      </c>
      <c r="G16" s="41">
        <v>272220.71084</v>
      </c>
      <c r="H16" s="24">
        <v>-9.348999994433207</v>
      </c>
      <c r="I16" s="24">
        <v>1.4049410513145277</v>
      </c>
      <c r="J16" s="45">
        <v>3481661.80082</v>
      </c>
      <c r="K16" s="45">
        <v>4036832.91367</v>
      </c>
      <c r="L16" s="60">
        <v>15.94557842232828</v>
      </c>
      <c r="M16" s="61">
        <v>1.5769249881636933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557497.03052</v>
      </c>
      <c r="C17" s="11">
        <v>626715.73795</v>
      </c>
      <c r="D17" s="23">
        <v>12.415977779368054</v>
      </c>
      <c r="E17" s="23">
        <v>3.2345028599545222</v>
      </c>
      <c r="F17" s="40">
        <v>557497.03052</v>
      </c>
      <c r="G17" s="40">
        <v>626715.73795</v>
      </c>
      <c r="H17" s="23">
        <v>12.415977779368054</v>
      </c>
      <c r="I17" s="23">
        <v>3.2345028599545222</v>
      </c>
      <c r="J17" s="44">
        <v>7094037.33887</v>
      </c>
      <c r="K17" s="44">
        <v>8507170.09507</v>
      </c>
      <c r="L17" s="58">
        <v>19.92000730609485</v>
      </c>
      <c r="M17" s="59">
        <v>3.3231915683323816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557497.03052</v>
      </c>
      <c r="C18" s="4">
        <v>626715.73795</v>
      </c>
      <c r="D18" s="24">
        <v>12.415977779368054</v>
      </c>
      <c r="E18" s="24">
        <v>3.2345028599545222</v>
      </c>
      <c r="F18" s="41">
        <v>557497.03052</v>
      </c>
      <c r="G18" s="41">
        <v>626715.73795</v>
      </c>
      <c r="H18" s="24">
        <v>12.415977779368054</v>
      </c>
      <c r="I18" s="24">
        <v>3.2345028599545222</v>
      </c>
      <c r="J18" s="45">
        <v>7094037.33887</v>
      </c>
      <c r="K18" s="45">
        <v>8507170.09507</v>
      </c>
      <c r="L18" s="60">
        <v>19.92000730609485</v>
      </c>
      <c r="M18" s="61">
        <v>3.3231915683323816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13086511.433890002</v>
      </c>
      <c r="C19" s="11">
        <v>13674372.703699999</v>
      </c>
      <c r="D19" s="23">
        <v>4.492115968260406</v>
      </c>
      <c r="E19" s="23">
        <v>70.57393797525857</v>
      </c>
      <c r="F19" s="40">
        <v>13086511.433890002</v>
      </c>
      <c r="G19" s="40">
        <v>13674372.703699999</v>
      </c>
      <c r="H19" s="23">
        <v>4.492115968260406</v>
      </c>
      <c r="I19" s="23">
        <v>70.57393797525857</v>
      </c>
      <c r="J19" s="44">
        <v>172800188.65586</v>
      </c>
      <c r="K19" s="44">
        <v>186347153.72504997</v>
      </c>
      <c r="L19" s="58">
        <v>7.839670300458645</v>
      </c>
      <c r="M19" s="59">
        <v>72.79357096676561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1146015.23791</v>
      </c>
      <c r="C20" s="11">
        <v>1209197.9183999998</v>
      </c>
      <c r="D20" s="23">
        <v>5.513249597381171</v>
      </c>
      <c r="E20" s="23">
        <v>6.240714710802253</v>
      </c>
      <c r="F20" s="40">
        <v>1146015.23791</v>
      </c>
      <c r="G20" s="40">
        <v>1209197.9183999998</v>
      </c>
      <c r="H20" s="23">
        <v>5.513249597381171</v>
      </c>
      <c r="I20" s="23">
        <v>6.240714710802253</v>
      </c>
      <c r="J20" s="44">
        <v>15122986.878069999</v>
      </c>
      <c r="K20" s="44">
        <v>15231370.34232</v>
      </c>
      <c r="L20" s="58">
        <v>0.7166802770104235</v>
      </c>
      <c r="M20" s="59">
        <v>5.949894139894852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814849.09288</v>
      </c>
      <c r="C21" s="4">
        <v>818844.41036</v>
      </c>
      <c r="D21" s="24">
        <v>0.4903137912173322</v>
      </c>
      <c r="E21" s="24">
        <v>4.2260859697423125</v>
      </c>
      <c r="F21" s="41">
        <v>814849.09288</v>
      </c>
      <c r="G21" s="41">
        <v>818844.41036</v>
      </c>
      <c r="H21" s="24">
        <v>0.4903137912173322</v>
      </c>
      <c r="I21" s="24">
        <v>4.2260859697423125</v>
      </c>
      <c r="J21" s="45">
        <v>10226550.43134</v>
      </c>
      <c r="K21" s="45">
        <v>10360718.61803</v>
      </c>
      <c r="L21" s="60">
        <v>1.3119593707652655</v>
      </c>
      <c r="M21" s="61">
        <v>4.0472510092697656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132688.50438</v>
      </c>
      <c r="C22" s="4">
        <v>178765.28079</v>
      </c>
      <c r="D22" s="24">
        <v>34.7255224748355</v>
      </c>
      <c r="E22" s="24">
        <v>0.9226141565667192</v>
      </c>
      <c r="F22" s="41">
        <v>132688.50438</v>
      </c>
      <c r="G22" s="41">
        <v>178765.28079</v>
      </c>
      <c r="H22" s="24">
        <v>34.7255224748355</v>
      </c>
      <c r="I22" s="24">
        <v>0.9226141565667192</v>
      </c>
      <c r="J22" s="45">
        <v>1754447.09591</v>
      </c>
      <c r="K22" s="45">
        <v>2103332.51402</v>
      </c>
      <c r="L22" s="60">
        <v>19.885775918996274</v>
      </c>
      <c r="M22" s="61">
        <v>0.8216336099875644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198477.64065</v>
      </c>
      <c r="C23" s="4">
        <v>211588.22725</v>
      </c>
      <c r="D23" s="24">
        <v>6.605573583535043</v>
      </c>
      <c r="E23" s="24">
        <v>1.0920145844932223</v>
      </c>
      <c r="F23" s="41">
        <v>198477.64065</v>
      </c>
      <c r="G23" s="41">
        <v>211588.22725</v>
      </c>
      <c r="H23" s="24">
        <v>6.605573583535043</v>
      </c>
      <c r="I23" s="24">
        <v>1.0920145844932223</v>
      </c>
      <c r="J23" s="45">
        <v>3141989.35082</v>
      </c>
      <c r="K23" s="45">
        <v>2767319.21027</v>
      </c>
      <c r="L23" s="60">
        <v>-11.924615226726273</v>
      </c>
      <c r="M23" s="61">
        <v>1.0810095206375225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2140818.10694</v>
      </c>
      <c r="C24" s="11">
        <v>2304656.61374</v>
      </c>
      <c r="D24" s="23">
        <v>7.6530792723060586</v>
      </c>
      <c r="E24" s="23">
        <v>11.894417128790623</v>
      </c>
      <c r="F24" s="40">
        <v>2140818.10694</v>
      </c>
      <c r="G24" s="40">
        <v>2304656.61374</v>
      </c>
      <c r="H24" s="23">
        <v>7.6530792723060586</v>
      </c>
      <c r="I24" s="23">
        <v>11.894417128790623</v>
      </c>
      <c r="J24" s="46">
        <v>25917083.3098</v>
      </c>
      <c r="K24" s="46">
        <v>33666753.56059</v>
      </c>
      <c r="L24" s="62">
        <v>29.901783924349335</v>
      </c>
      <c r="M24" s="63">
        <v>13.151385280342895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2140818.10694</v>
      </c>
      <c r="C25" s="4">
        <v>2304656.61374</v>
      </c>
      <c r="D25" s="24">
        <v>7.6530792723060586</v>
      </c>
      <c r="E25" s="24">
        <v>11.894417128790623</v>
      </c>
      <c r="F25" s="41">
        <v>2140818.10694</v>
      </c>
      <c r="G25" s="41">
        <v>2304656.61374</v>
      </c>
      <c r="H25" s="24">
        <v>7.6530792723060586</v>
      </c>
      <c r="I25" s="24">
        <v>11.894417128790623</v>
      </c>
      <c r="J25" s="45">
        <v>25917083.3098</v>
      </c>
      <c r="K25" s="45">
        <v>33666753.56059</v>
      </c>
      <c r="L25" s="60">
        <v>29.901783924349335</v>
      </c>
      <c r="M25" s="61">
        <v>13.151385280342895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9799678.089040002</v>
      </c>
      <c r="C26" s="11">
        <v>10160518.171559999</v>
      </c>
      <c r="D26" s="23">
        <v>3.6821626102551455</v>
      </c>
      <c r="E26" s="23">
        <v>52.43880613566569</v>
      </c>
      <c r="F26" s="40">
        <v>9799678.089040002</v>
      </c>
      <c r="G26" s="40">
        <v>10160518.171559999</v>
      </c>
      <c r="H26" s="23">
        <v>3.6821626102551455</v>
      </c>
      <c r="I26" s="23">
        <v>52.43880613566569</v>
      </c>
      <c r="J26" s="44">
        <v>131760118.46799</v>
      </c>
      <c r="K26" s="44">
        <v>137449029.82213998</v>
      </c>
      <c r="L26" s="58">
        <v>4.317627686052859</v>
      </c>
      <c r="M26" s="59">
        <v>53.69229154652786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1591577.56587</v>
      </c>
      <c r="C27" s="4">
        <v>1633774.48418</v>
      </c>
      <c r="D27" s="24">
        <v>2.6512637030626824</v>
      </c>
      <c r="E27" s="24">
        <v>8.431969905345719</v>
      </c>
      <c r="F27" s="41">
        <v>1591577.56587</v>
      </c>
      <c r="G27" s="41">
        <v>1633774.48418</v>
      </c>
      <c r="H27" s="24">
        <v>2.6512637030626824</v>
      </c>
      <c r="I27" s="24">
        <v>8.431969905345719</v>
      </c>
      <c r="J27" s="45">
        <v>20319282.86285</v>
      </c>
      <c r="K27" s="45">
        <v>21243327.74485</v>
      </c>
      <c r="L27" s="60">
        <v>4.547625466100687</v>
      </c>
      <c r="M27" s="61">
        <v>8.29837029894557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2227605.10155</v>
      </c>
      <c r="C28" s="4">
        <v>2715993.14338</v>
      </c>
      <c r="D28" s="24">
        <v>21.924354612501677</v>
      </c>
      <c r="E28" s="24">
        <v>14.017340012259833</v>
      </c>
      <c r="F28" s="41">
        <v>2227605.10155</v>
      </c>
      <c r="G28" s="41">
        <v>2715993.14338</v>
      </c>
      <c r="H28" s="24">
        <v>21.924354612501677</v>
      </c>
      <c r="I28" s="24">
        <v>14.017340012259833</v>
      </c>
      <c r="J28" s="45">
        <v>29295931.85239</v>
      </c>
      <c r="K28" s="45">
        <v>31469240.1337</v>
      </c>
      <c r="L28" s="60">
        <v>7.418464421136678</v>
      </c>
      <c r="M28" s="61">
        <v>12.292961384978433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70779.79596</v>
      </c>
      <c r="C29" s="4">
        <v>20520.97978</v>
      </c>
      <c r="D29" s="24">
        <v>-71.00729169719975</v>
      </c>
      <c r="E29" s="24">
        <v>0.10590952766655176</v>
      </c>
      <c r="F29" s="41">
        <v>70779.79596</v>
      </c>
      <c r="G29" s="41">
        <v>20520.97978</v>
      </c>
      <c r="H29" s="24">
        <v>-71.00729169719975</v>
      </c>
      <c r="I29" s="24">
        <v>0.10590952766655176</v>
      </c>
      <c r="J29" s="45">
        <v>1653304.62303</v>
      </c>
      <c r="K29" s="45">
        <v>1402907.07741</v>
      </c>
      <c r="L29" s="60">
        <v>-15.14527583919158</v>
      </c>
      <c r="M29" s="61">
        <v>0.5480234812166845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980376.86145</v>
      </c>
      <c r="C30" s="4">
        <v>1181220.01053</v>
      </c>
      <c r="D30" s="24">
        <v>20.48632081982723</v>
      </c>
      <c r="E30" s="24">
        <v>6.096319704356319</v>
      </c>
      <c r="F30" s="41">
        <v>980376.86145</v>
      </c>
      <c r="G30" s="41">
        <v>1181220.01053</v>
      </c>
      <c r="H30" s="24">
        <v>20.48632081982723</v>
      </c>
      <c r="I30" s="24">
        <v>6.096319704356319</v>
      </c>
      <c r="J30" s="45">
        <v>14246897.48153</v>
      </c>
      <c r="K30" s="45">
        <v>15374813.02744</v>
      </c>
      <c r="L30" s="60">
        <v>7.916920490038312</v>
      </c>
      <c r="M30" s="61">
        <v>6.005927758172449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711437.15802</v>
      </c>
      <c r="C31" s="4">
        <v>845229.70396</v>
      </c>
      <c r="D31" s="24">
        <v>18.805954177647664</v>
      </c>
      <c r="E31" s="24">
        <v>4.362261435654656</v>
      </c>
      <c r="F31" s="41">
        <v>711437.15802</v>
      </c>
      <c r="G31" s="41">
        <v>845229.70396</v>
      </c>
      <c r="H31" s="24">
        <v>18.805954177647664</v>
      </c>
      <c r="I31" s="24">
        <v>4.362261435654656</v>
      </c>
      <c r="J31" s="45">
        <v>9471927.12592</v>
      </c>
      <c r="K31" s="45">
        <v>10500208.83878</v>
      </c>
      <c r="L31" s="60">
        <v>10.856098227847431</v>
      </c>
      <c r="M31" s="61">
        <v>4.101740659797601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1119856.92913</v>
      </c>
      <c r="C32" s="4">
        <v>1051191.26393</v>
      </c>
      <c r="D32" s="24">
        <v>-6.1316462321080145</v>
      </c>
      <c r="E32" s="24">
        <v>5.4252365843923585</v>
      </c>
      <c r="F32" s="41">
        <v>1119856.92913</v>
      </c>
      <c r="G32" s="41">
        <v>1051191.26393</v>
      </c>
      <c r="H32" s="24">
        <v>-6.1316462321080145</v>
      </c>
      <c r="I32" s="24">
        <v>5.4252365843923585</v>
      </c>
      <c r="J32" s="45">
        <v>12718795.56801</v>
      </c>
      <c r="K32" s="45">
        <v>14314402.03177</v>
      </c>
      <c r="L32" s="60">
        <v>12.545263859521649</v>
      </c>
      <c r="M32" s="61">
        <v>5.5916949592044745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1623915.43547</v>
      </c>
      <c r="C33" s="4">
        <v>1115232.23125</v>
      </c>
      <c r="D33" s="24">
        <v>-31.324488523798955</v>
      </c>
      <c r="E33" s="24">
        <v>5.755754360487076</v>
      </c>
      <c r="F33" s="41">
        <v>1623915.43547</v>
      </c>
      <c r="G33" s="41">
        <v>1115232.23125</v>
      </c>
      <c r="H33" s="24">
        <v>-31.324488523798955</v>
      </c>
      <c r="I33" s="24">
        <v>5.755754360487076</v>
      </c>
      <c r="J33" s="45">
        <v>22817943.63697</v>
      </c>
      <c r="K33" s="45">
        <v>20538647.24337</v>
      </c>
      <c r="L33" s="60">
        <v>-9.989052606419124</v>
      </c>
      <c r="M33" s="61">
        <v>8.023097996321264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353650.46789</v>
      </c>
      <c r="C34" s="4">
        <v>361385.00406</v>
      </c>
      <c r="D34" s="24">
        <v>2.1870566766521966</v>
      </c>
      <c r="E34" s="24">
        <v>1.865121231836694</v>
      </c>
      <c r="F34" s="41">
        <v>353650.46789</v>
      </c>
      <c r="G34" s="41">
        <v>361385.00406</v>
      </c>
      <c r="H34" s="24">
        <v>2.1870566766521966</v>
      </c>
      <c r="I34" s="24">
        <v>1.865121231836694</v>
      </c>
      <c r="J34" s="45">
        <v>4685376.44445</v>
      </c>
      <c r="K34" s="45">
        <v>5456122.97394</v>
      </c>
      <c r="L34" s="60">
        <v>16.45004491374385</v>
      </c>
      <c r="M34" s="61">
        <v>2.131348222752658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358948.23915</v>
      </c>
      <c r="C35" s="4">
        <v>419909.45636</v>
      </c>
      <c r="D35" s="24">
        <v>16.98328910997251</v>
      </c>
      <c r="E35" s="24">
        <v>2.167168072021078</v>
      </c>
      <c r="F35" s="41">
        <v>358948.23915</v>
      </c>
      <c r="G35" s="41">
        <v>419909.45636</v>
      </c>
      <c r="H35" s="24">
        <v>16.98328910997251</v>
      </c>
      <c r="I35" s="24">
        <v>2.167168072021078</v>
      </c>
      <c r="J35" s="45">
        <v>6819314.01275</v>
      </c>
      <c r="K35" s="45">
        <v>5914937.9699</v>
      </c>
      <c r="L35" s="60">
        <v>-13.261979741057495</v>
      </c>
      <c r="M35" s="61">
        <v>2.310577050783536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295374.95463</v>
      </c>
      <c r="C36" s="11">
        <v>281475.74774</v>
      </c>
      <c r="D36" s="23">
        <v>-4.705614566208142</v>
      </c>
      <c r="E36" s="23">
        <v>1.4527066354690827</v>
      </c>
      <c r="F36" s="40">
        <v>295374.95463</v>
      </c>
      <c r="G36" s="40">
        <v>281475.74774</v>
      </c>
      <c r="H36" s="23">
        <v>-4.705614566208142</v>
      </c>
      <c r="I36" s="23">
        <v>1.4527066354690827</v>
      </c>
      <c r="J36" s="44">
        <v>3338975.89275</v>
      </c>
      <c r="K36" s="44">
        <v>4350725.31499</v>
      </c>
      <c r="L36" s="58">
        <v>30.301189788067536</v>
      </c>
      <c r="M36" s="59">
        <v>1.699542094648343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457957.73117</v>
      </c>
      <c r="C37" s="4">
        <v>525475.29835</v>
      </c>
      <c r="D37" s="24">
        <v>14.743187544296891</v>
      </c>
      <c r="E37" s="24">
        <v>2.711997246005223</v>
      </c>
      <c r="F37" s="41">
        <v>457957.73117</v>
      </c>
      <c r="G37" s="41">
        <v>525475.29835</v>
      </c>
      <c r="H37" s="24">
        <v>14.743187544296891</v>
      </c>
      <c r="I37" s="24">
        <v>2.711997246005223</v>
      </c>
      <c r="J37" s="45">
        <v>6250627.63758</v>
      </c>
      <c r="K37" s="45">
        <v>6747161.15916</v>
      </c>
      <c r="L37" s="60">
        <v>7.943738619058724</v>
      </c>
      <c r="M37" s="61">
        <v>2.6356718889744677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8197.84875</v>
      </c>
      <c r="C38" s="4">
        <v>9110.84804</v>
      </c>
      <c r="D38" s="24">
        <v>11.13705946331349</v>
      </c>
      <c r="E38" s="24">
        <v>0.04702142017110496</v>
      </c>
      <c r="F38" s="41">
        <v>8197.84875</v>
      </c>
      <c r="G38" s="41">
        <v>9110.84804</v>
      </c>
      <c r="H38" s="24">
        <v>11.13705946331349</v>
      </c>
      <c r="I38" s="24">
        <v>0.04702142017110496</v>
      </c>
      <c r="J38" s="45">
        <v>141741.32976</v>
      </c>
      <c r="K38" s="45">
        <v>136536.30683</v>
      </c>
      <c r="L38" s="60">
        <v>-3.672198460966384</v>
      </c>
      <c r="M38" s="61">
        <v>0.05333575073239033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497849.89553</v>
      </c>
      <c r="C39" s="4">
        <v>441187.83959</v>
      </c>
      <c r="D39" s="24">
        <v>-11.381353385577961</v>
      </c>
      <c r="E39" s="24">
        <v>2.2769865866123524</v>
      </c>
      <c r="F39" s="41">
        <v>497849.89553</v>
      </c>
      <c r="G39" s="41">
        <v>441187.83959</v>
      </c>
      <c r="H39" s="24">
        <v>-11.381353385577961</v>
      </c>
      <c r="I39" s="24">
        <v>2.2769865866123524</v>
      </c>
      <c r="J39" s="45">
        <v>6073247.36046</v>
      </c>
      <c r="K39" s="45">
        <v>6402177.87445</v>
      </c>
      <c r="L39" s="60">
        <v>5.416056591593957</v>
      </c>
      <c r="M39" s="61">
        <v>2.5009096201880165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497849.89553</v>
      </c>
      <c r="C40" s="11">
        <v>441187.83959</v>
      </c>
      <c r="D40" s="23">
        <v>-11.381353385577961</v>
      </c>
      <c r="E40" s="23">
        <v>2.2769865866123524</v>
      </c>
      <c r="F40" s="40">
        <v>497849.89553</v>
      </c>
      <c r="G40" s="40">
        <v>441187.83959</v>
      </c>
      <c r="H40" s="23">
        <v>-11.381353385577961</v>
      </c>
      <c r="I40" s="23">
        <v>2.2769865866123524</v>
      </c>
      <c r="J40" s="44">
        <v>6073247.36046</v>
      </c>
      <c r="K40" s="44">
        <v>6402177.87445</v>
      </c>
      <c r="L40" s="58">
        <v>5.416056591593957</v>
      </c>
      <c r="M40" s="59">
        <v>2.5009096201880165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16134292.124360003</v>
      </c>
      <c r="C41" s="37">
        <v>16991131.191249996</v>
      </c>
      <c r="D41" s="38">
        <v>5.310670342929483</v>
      </c>
      <c r="E41" s="39">
        <v>87.69184991544795</v>
      </c>
      <c r="F41" s="37">
        <v>16134292.124360003</v>
      </c>
      <c r="G41" s="37">
        <v>16991131.191249996</v>
      </c>
      <c r="H41" s="38">
        <v>5.310670342929483</v>
      </c>
      <c r="I41" s="39">
        <v>87.69184991544795</v>
      </c>
      <c r="J41" s="37">
        <v>209070581.27374002</v>
      </c>
      <c r="K41" s="37">
        <v>227309792.98714998</v>
      </c>
      <c r="L41" s="64">
        <v>8.723949396557625</v>
      </c>
      <c r="M41" s="65">
        <v>88.79497870767096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58</v>
      </c>
      <c r="B42" s="47">
        <v>1419587.7836399972</v>
      </c>
      <c r="C42" s="32">
        <v>2384821.3147500046</v>
      </c>
      <c r="D42" s="33">
        <v>67.9939305081247</v>
      </c>
      <c r="E42" s="33">
        <v>12.308150084552052</v>
      </c>
      <c r="F42" s="42">
        <v>1419587.7836399972</v>
      </c>
      <c r="G42" s="42">
        <v>2384821.3147500046</v>
      </c>
      <c r="H42" s="34">
        <v>67.9939305081247</v>
      </c>
      <c r="I42" s="34">
        <v>12.308150084552052</v>
      </c>
      <c r="J42" s="42">
        <v>18693821.453259975</v>
      </c>
      <c r="K42" s="42">
        <v>28684179.076850027</v>
      </c>
      <c r="L42" s="34">
        <v>53.44202975602859</v>
      </c>
      <c r="M42" s="66">
        <v>11.205021292329029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17553879.908</v>
      </c>
      <c r="C43" s="54">
        <v>19375952.506</v>
      </c>
      <c r="D43" s="55">
        <v>10.379885287751172</v>
      </c>
      <c r="E43" s="56">
        <v>100</v>
      </c>
      <c r="F43" s="57">
        <v>17553879.908</v>
      </c>
      <c r="G43" s="57">
        <v>19375952.506</v>
      </c>
      <c r="H43" s="55">
        <v>10.379885287751172</v>
      </c>
      <c r="I43" s="56">
        <v>100</v>
      </c>
      <c r="J43" s="57">
        <v>227764402.727</v>
      </c>
      <c r="K43" s="57">
        <v>255993972.064</v>
      </c>
      <c r="L43" s="55">
        <v>12.394197249003906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60</v>
      </c>
      <c r="C3" s="90"/>
      <c r="D3" s="90"/>
      <c r="E3" s="90"/>
      <c r="F3" s="90" t="s">
        <v>61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2022</v>
      </c>
      <c r="C4" s="48">
        <v>2023</v>
      </c>
      <c r="D4" s="49" t="s">
        <v>83</v>
      </c>
      <c r="E4" s="49" t="s">
        <v>82</v>
      </c>
      <c r="F4" s="48">
        <v>2022</v>
      </c>
      <c r="G4" s="48">
        <v>2023</v>
      </c>
      <c r="H4" s="49" t="s">
        <v>83</v>
      </c>
      <c r="I4" s="49" t="s">
        <v>82</v>
      </c>
      <c r="J4" s="50" t="s">
        <v>62</v>
      </c>
      <c r="K4" s="50" t="s">
        <v>84</v>
      </c>
      <c r="L4" s="51" t="s">
        <v>85</v>
      </c>
      <c r="M4" s="52" t="s">
        <v>86</v>
      </c>
    </row>
    <row r="5" spans="1:13" ht="30" customHeight="1">
      <c r="A5" s="21" t="s">
        <v>32</v>
      </c>
      <c r="B5" s="6">
        <v>1408472.92194</v>
      </c>
      <c r="C5" s="6">
        <v>1214505.94522</v>
      </c>
      <c r="D5" s="7">
        <v>-13.771438108503641</v>
      </c>
      <c r="E5" s="16">
        <v>7.147881630420461</v>
      </c>
      <c r="F5" s="6">
        <v>1408472.92194</v>
      </c>
      <c r="G5" s="6">
        <v>1214505.94522</v>
      </c>
      <c r="H5" s="7">
        <v>-13.771438108503641</v>
      </c>
      <c r="I5" s="16">
        <v>7.147881630420461</v>
      </c>
      <c r="J5" s="13">
        <v>16722741.73967</v>
      </c>
      <c r="K5" s="13">
        <v>19094328.2019</v>
      </c>
      <c r="L5" s="14">
        <v>14.18180403159657</v>
      </c>
      <c r="M5" s="15">
        <v>8.40013443810554</v>
      </c>
    </row>
    <row r="6" spans="1:13" ht="30" customHeight="1">
      <c r="A6" s="21" t="s">
        <v>53</v>
      </c>
      <c r="B6" s="6">
        <v>200575.73827</v>
      </c>
      <c r="C6" s="6">
        <v>214844.99081</v>
      </c>
      <c r="D6" s="7">
        <v>7.114146837037584</v>
      </c>
      <c r="E6" s="16">
        <v>1.2644537223080217</v>
      </c>
      <c r="F6" s="6">
        <v>200575.73827</v>
      </c>
      <c r="G6" s="6">
        <v>214844.99081</v>
      </c>
      <c r="H6" s="7">
        <v>7.114146837037584</v>
      </c>
      <c r="I6" s="16">
        <v>1.2644537223080217</v>
      </c>
      <c r="J6" s="13">
        <v>2541633.10363</v>
      </c>
      <c r="K6" s="13">
        <v>2575671.00136</v>
      </c>
      <c r="L6" s="14">
        <v>1.339213660751698</v>
      </c>
      <c r="M6" s="15">
        <v>1.1331104425868728</v>
      </c>
    </row>
    <row r="7" spans="1:13" ht="30" customHeight="1">
      <c r="A7" s="21" t="s">
        <v>33</v>
      </c>
      <c r="B7" s="6">
        <v>168143.49701</v>
      </c>
      <c r="C7" s="6">
        <v>178533.85955</v>
      </c>
      <c r="D7" s="7">
        <v>6.179461427153532</v>
      </c>
      <c r="E7" s="16">
        <v>1.050747343072369</v>
      </c>
      <c r="F7" s="6">
        <v>168143.49701</v>
      </c>
      <c r="G7" s="6">
        <v>178533.85955</v>
      </c>
      <c r="H7" s="7">
        <v>6.179461427153532</v>
      </c>
      <c r="I7" s="16">
        <v>1.050747343072369</v>
      </c>
      <c r="J7" s="13">
        <v>2519443.9944</v>
      </c>
      <c r="K7" s="13">
        <v>2468643.00532</v>
      </c>
      <c r="L7" s="14">
        <v>-2.0163571483595666</v>
      </c>
      <c r="M7" s="15">
        <v>1.0860258033227603</v>
      </c>
    </row>
    <row r="8" spans="1:13" ht="30" customHeight="1">
      <c r="A8" s="21" t="s">
        <v>34</v>
      </c>
      <c r="B8" s="6">
        <v>266442.15357</v>
      </c>
      <c r="C8" s="6">
        <v>256283.93235</v>
      </c>
      <c r="D8" s="7">
        <v>-3.8125428292378873</v>
      </c>
      <c r="E8" s="16">
        <v>1.5083394358227287</v>
      </c>
      <c r="F8" s="6">
        <v>266442.15357</v>
      </c>
      <c r="G8" s="6">
        <v>256283.93235</v>
      </c>
      <c r="H8" s="7">
        <v>-3.8125428292378873</v>
      </c>
      <c r="I8" s="16">
        <v>1.5083394358227287</v>
      </c>
      <c r="J8" s="13">
        <v>3451508.47485</v>
      </c>
      <c r="K8" s="13">
        <v>3492810.38702</v>
      </c>
      <c r="L8" s="14">
        <v>1.1966336594840568</v>
      </c>
      <c r="M8" s="15">
        <v>1.5365859697991324</v>
      </c>
    </row>
    <row r="9" spans="1:13" ht="30" customHeight="1">
      <c r="A9" s="21" t="s">
        <v>52</v>
      </c>
      <c r="B9" s="6">
        <v>105636.03718</v>
      </c>
      <c r="C9" s="6">
        <v>99926.28834</v>
      </c>
      <c r="D9" s="7">
        <v>-5.405114573041768</v>
      </c>
      <c r="E9" s="16">
        <v>0.588108509170122</v>
      </c>
      <c r="F9" s="6">
        <v>105636.03718</v>
      </c>
      <c r="G9" s="6">
        <v>99926.28834</v>
      </c>
      <c r="H9" s="7">
        <v>-5.405114573041768</v>
      </c>
      <c r="I9" s="16">
        <v>0.588108509170122</v>
      </c>
      <c r="J9" s="13">
        <v>1426502.0967</v>
      </c>
      <c r="K9" s="13">
        <v>1425558.21512</v>
      </c>
      <c r="L9" s="14">
        <v>-0.06616755644338512</v>
      </c>
      <c r="M9" s="15">
        <v>0.6271433343835686</v>
      </c>
    </row>
    <row r="10" spans="1:13" ht="30" customHeight="1">
      <c r="A10" s="21" t="s">
        <v>35</v>
      </c>
      <c r="B10" s="6">
        <v>1369703.00625</v>
      </c>
      <c r="C10" s="6">
        <v>1433970.84472</v>
      </c>
      <c r="D10" s="7">
        <v>4.692100271134952</v>
      </c>
      <c r="E10" s="16">
        <v>8.439525471137896</v>
      </c>
      <c r="F10" s="6">
        <v>1369703.00625</v>
      </c>
      <c r="G10" s="6">
        <v>1433970.84472</v>
      </c>
      <c r="H10" s="7">
        <v>4.692100271134952</v>
      </c>
      <c r="I10" s="16">
        <v>8.439525471137896</v>
      </c>
      <c r="J10" s="13">
        <v>16611355.21383</v>
      </c>
      <c r="K10" s="13">
        <v>18340188.148</v>
      </c>
      <c r="L10" s="14">
        <v>10.407536964417185</v>
      </c>
      <c r="M10" s="15">
        <v>8.068366922069556</v>
      </c>
    </row>
    <row r="11" spans="1:13" ht="30" customHeight="1">
      <c r="A11" s="21" t="s">
        <v>36</v>
      </c>
      <c r="B11" s="6">
        <v>842939.08228</v>
      </c>
      <c r="C11" s="6">
        <v>942746.23119</v>
      </c>
      <c r="D11" s="7">
        <v>11.840375064831427</v>
      </c>
      <c r="E11" s="16">
        <v>5.54846066797183</v>
      </c>
      <c r="F11" s="6">
        <v>842939.08228</v>
      </c>
      <c r="G11" s="6">
        <v>942746.23119</v>
      </c>
      <c r="H11" s="7">
        <v>11.840375064831427</v>
      </c>
      <c r="I11" s="16">
        <v>5.54846066797183</v>
      </c>
      <c r="J11" s="13">
        <v>11758189.77323</v>
      </c>
      <c r="K11" s="13">
        <v>12442691.44575</v>
      </c>
      <c r="L11" s="14">
        <v>5.8214885600708115</v>
      </c>
      <c r="M11" s="15">
        <v>5.473891503853243</v>
      </c>
    </row>
    <row r="12" spans="1:13" ht="30" customHeight="1">
      <c r="A12" s="21" t="s">
        <v>59</v>
      </c>
      <c r="B12" s="6">
        <v>12.82445</v>
      </c>
      <c r="C12" s="6">
        <v>2383.98019</v>
      </c>
      <c r="D12" s="7">
        <v>18489.336696700444</v>
      </c>
      <c r="E12" s="16">
        <v>0.014030732640259343</v>
      </c>
      <c r="F12" s="6">
        <v>12.82445</v>
      </c>
      <c r="G12" s="6">
        <v>2383.98019</v>
      </c>
      <c r="H12" s="7">
        <v>18489.336696700444</v>
      </c>
      <c r="I12" s="16">
        <v>0.014030732640259343</v>
      </c>
      <c r="J12" s="13">
        <v>21393.64175</v>
      </c>
      <c r="K12" s="13">
        <v>71070.17258</v>
      </c>
      <c r="L12" s="14">
        <v>232.20231230617858</v>
      </c>
      <c r="M12" s="15">
        <v>0.031265776826437754</v>
      </c>
    </row>
    <row r="13" spans="1:13" ht="30" customHeight="1">
      <c r="A13" s="21" t="s">
        <v>37</v>
      </c>
      <c r="B13" s="6">
        <v>805704.10971</v>
      </c>
      <c r="C13" s="6">
        <v>821660.51543</v>
      </c>
      <c r="D13" s="7">
        <v>1.9804299776680159</v>
      </c>
      <c r="E13" s="16">
        <v>4.835819970910083</v>
      </c>
      <c r="F13" s="6">
        <v>805704.10971</v>
      </c>
      <c r="G13" s="6">
        <v>821660.51543</v>
      </c>
      <c r="H13" s="7">
        <v>1.9804299776680159</v>
      </c>
      <c r="I13" s="16">
        <v>4.835819970910083</v>
      </c>
      <c r="J13" s="13">
        <v>10041776.7987</v>
      </c>
      <c r="K13" s="13">
        <v>11511025.39938</v>
      </c>
      <c r="L13" s="14">
        <v>14.631360865043414</v>
      </c>
      <c r="M13" s="15">
        <v>5.06402528818049</v>
      </c>
    </row>
    <row r="14" spans="1:13" ht="30" customHeight="1">
      <c r="A14" s="21" t="s">
        <v>38</v>
      </c>
      <c r="B14" s="6">
        <v>5142155.98464</v>
      </c>
      <c r="C14" s="6">
        <v>5104502.41829</v>
      </c>
      <c r="D14" s="7">
        <v>-0.7322525116405252</v>
      </c>
      <c r="E14" s="16">
        <v>30.04215764585873</v>
      </c>
      <c r="F14" s="6">
        <v>5142155.98464</v>
      </c>
      <c r="G14" s="6">
        <v>5104502.41829</v>
      </c>
      <c r="H14" s="7">
        <v>-0.7322525116405252</v>
      </c>
      <c r="I14" s="16">
        <v>30.04215764585873</v>
      </c>
      <c r="J14" s="13">
        <v>68929713.69974</v>
      </c>
      <c r="K14" s="13">
        <v>72873217.40192</v>
      </c>
      <c r="L14" s="14">
        <v>5.721050459251926</v>
      </c>
      <c r="M14" s="15">
        <v>32.05898718408475</v>
      </c>
    </row>
    <row r="15" spans="1:13" ht="30" customHeight="1">
      <c r="A15" s="21" t="s">
        <v>39</v>
      </c>
      <c r="B15" s="6">
        <v>1777223.08336</v>
      </c>
      <c r="C15" s="6">
        <v>1892298.3854</v>
      </c>
      <c r="D15" s="7">
        <v>6.475006042710168</v>
      </c>
      <c r="E15" s="16">
        <v>11.13697707410137</v>
      </c>
      <c r="F15" s="6">
        <v>1777223.08336</v>
      </c>
      <c r="G15" s="6">
        <v>1892298.3854</v>
      </c>
      <c r="H15" s="7">
        <v>6.475006042710168</v>
      </c>
      <c r="I15" s="16">
        <v>11.13697707410137</v>
      </c>
      <c r="J15" s="13">
        <v>22616646.77441</v>
      </c>
      <c r="K15" s="13">
        <v>24061502.36333</v>
      </c>
      <c r="L15" s="14">
        <v>6.388460691506259</v>
      </c>
      <c r="M15" s="15">
        <v>10.585334686697907</v>
      </c>
    </row>
    <row r="16" spans="1:13" ht="30" customHeight="1">
      <c r="A16" s="21" t="s">
        <v>40</v>
      </c>
      <c r="B16" s="6">
        <v>126012.01798</v>
      </c>
      <c r="C16" s="6">
        <v>121239.39148</v>
      </c>
      <c r="D16" s="7">
        <v>-3.7874375607233635</v>
      </c>
      <c r="E16" s="16">
        <v>0.7135451437302489</v>
      </c>
      <c r="F16" s="6">
        <v>126012.01798</v>
      </c>
      <c r="G16" s="6">
        <v>121239.39148</v>
      </c>
      <c r="H16" s="7">
        <v>-3.7874375607233635</v>
      </c>
      <c r="I16" s="16">
        <v>0.7135451437302489</v>
      </c>
      <c r="J16" s="13">
        <v>1659103.10388</v>
      </c>
      <c r="K16" s="13">
        <v>1596553.73706</v>
      </c>
      <c r="L16" s="14">
        <v>-3.7700711109346576</v>
      </c>
      <c r="M16" s="15">
        <v>0.7023690955322167</v>
      </c>
    </row>
    <row r="17" spans="1:13" ht="30" customHeight="1">
      <c r="A17" s="21" t="s">
        <v>41</v>
      </c>
      <c r="B17" s="6">
        <v>1569233.20551</v>
      </c>
      <c r="C17" s="6">
        <v>1878488.50234</v>
      </c>
      <c r="D17" s="7">
        <v>19.70741478985541</v>
      </c>
      <c r="E17" s="16">
        <v>11.055700066087262</v>
      </c>
      <c r="F17" s="6">
        <v>1569233.20551</v>
      </c>
      <c r="G17" s="6">
        <v>1878488.50234</v>
      </c>
      <c r="H17" s="7">
        <v>19.70741478985541</v>
      </c>
      <c r="I17" s="16">
        <v>11.055700066087262</v>
      </c>
      <c r="J17" s="13">
        <v>20020373.81548</v>
      </c>
      <c r="K17" s="13">
        <v>24523402.88975</v>
      </c>
      <c r="L17" s="14">
        <v>22.4922327413697</v>
      </c>
      <c r="M17" s="15">
        <v>10.788537778104581</v>
      </c>
    </row>
    <row r="18" spans="1:13" ht="30" customHeight="1">
      <c r="A18" s="21" t="s">
        <v>42</v>
      </c>
      <c r="B18" s="6">
        <v>2352038.46221</v>
      </c>
      <c r="C18" s="6">
        <v>2829745.90594</v>
      </c>
      <c r="D18" s="7">
        <v>20.310358499883588</v>
      </c>
      <c r="E18" s="16">
        <v>16.654252586768596</v>
      </c>
      <c r="F18" s="6">
        <v>2352038.46221</v>
      </c>
      <c r="G18" s="6">
        <v>2829745.90594</v>
      </c>
      <c r="H18" s="7">
        <v>20.310358499883588</v>
      </c>
      <c r="I18" s="16">
        <v>16.654252586768596</v>
      </c>
      <c r="J18" s="13">
        <v>30750199.04347</v>
      </c>
      <c r="K18" s="13">
        <v>32833130.61866</v>
      </c>
      <c r="L18" s="14">
        <v>6.773717374139482</v>
      </c>
      <c r="M18" s="15">
        <v>14.44422177645293</v>
      </c>
    </row>
    <row r="19" spans="1:13" s="5" customFormat="1" ht="39" customHeight="1" thickBot="1">
      <c r="A19" s="26" t="s">
        <v>29</v>
      </c>
      <c r="B19" s="27">
        <v>16134292.12436</v>
      </c>
      <c r="C19" s="27">
        <v>16991131.191250004</v>
      </c>
      <c r="D19" s="28">
        <v>5.310670342929541</v>
      </c>
      <c r="E19" s="27">
        <v>100</v>
      </c>
      <c r="F19" s="27">
        <v>16134292.12436</v>
      </c>
      <c r="G19" s="27">
        <v>16991131.191250004</v>
      </c>
      <c r="H19" s="28">
        <v>5.310670342929541</v>
      </c>
      <c r="I19" s="27">
        <v>100</v>
      </c>
      <c r="J19" s="29">
        <v>209070581.27373996</v>
      </c>
      <c r="K19" s="29">
        <v>227309792.98715004</v>
      </c>
      <c r="L19" s="30">
        <v>8.723949396557684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98" t="s">
        <v>63</v>
      </c>
      <c r="B1" s="99"/>
      <c r="C1" s="99"/>
      <c r="D1" s="99"/>
      <c r="E1" s="99"/>
      <c r="F1" s="99"/>
      <c r="G1" s="99"/>
      <c r="H1" s="100"/>
    </row>
    <row r="2" spans="1:8" ht="19.5" customHeight="1">
      <c r="A2" s="101" t="s">
        <v>64</v>
      </c>
      <c r="B2" s="102"/>
      <c r="C2" s="102"/>
      <c r="D2" s="102"/>
      <c r="E2" s="102"/>
      <c r="F2" s="102"/>
      <c r="G2" s="102"/>
      <c r="H2" s="103"/>
    </row>
    <row r="3" spans="1:8" ht="19.5" customHeight="1">
      <c r="A3" s="101"/>
      <c r="B3" s="102"/>
      <c r="C3" s="102"/>
      <c r="D3" s="102"/>
      <c r="E3" s="102"/>
      <c r="F3" s="102"/>
      <c r="G3" s="102"/>
      <c r="H3" s="103"/>
    </row>
    <row r="4" spans="1:8" ht="19.5" customHeight="1">
      <c r="A4" s="70" t="s">
        <v>65</v>
      </c>
      <c r="B4" s="71"/>
      <c r="C4" s="71"/>
      <c r="D4" s="72"/>
      <c r="E4" s="72"/>
      <c r="F4" s="72"/>
      <c r="G4" s="72"/>
      <c r="H4" s="73" t="s">
        <v>66</v>
      </c>
    </row>
    <row r="5" spans="1:8" ht="19.5" customHeight="1">
      <c r="A5" s="74" t="s">
        <v>67</v>
      </c>
      <c r="B5" s="104">
        <v>2021</v>
      </c>
      <c r="C5" s="105"/>
      <c r="D5" s="104">
        <v>2022</v>
      </c>
      <c r="E5" s="106"/>
      <c r="F5" s="104">
        <v>2023</v>
      </c>
      <c r="G5" s="106"/>
      <c r="H5" s="75" t="s">
        <v>68</v>
      </c>
    </row>
    <row r="6" spans="1:8" ht="19.5" customHeight="1">
      <c r="A6" s="74"/>
      <c r="B6" s="76" t="s">
        <v>66</v>
      </c>
      <c r="C6" s="76" t="s">
        <v>69</v>
      </c>
      <c r="D6" s="76" t="s">
        <v>66</v>
      </c>
      <c r="E6" s="76" t="s">
        <v>69</v>
      </c>
      <c r="F6" s="76" t="s">
        <v>66</v>
      </c>
      <c r="G6" s="76" t="s">
        <v>69</v>
      </c>
      <c r="H6" s="77" t="s">
        <v>87</v>
      </c>
    </row>
    <row r="7" spans="1:8" ht="19.5" customHeight="1">
      <c r="A7" s="78" t="s">
        <v>60</v>
      </c>
      <c r="B7" s="79">
        <v>219595870.61</v>
      </c>
      <c r="C7" s="79">
        <f>B7</f>
        <v>219595870.61</v>
      </c>
      <c r="D7" s="79">
        <v>266442153.57</v>
      </c>
      <c r="E7" s="79">
        <f>D7</f>
        <v>266442153.57</v>
      </c>
      <c r="F7" s="80">
        <v>256283932.35</v>
      </c>
      <c r="G7" s="79">
        <f>F7</f>
        <v>256283932.35</v>
      </c>
      <c r="H7" s="81">
        <f>((F7-D7)/D7)*100</f>
        <v>-3.812542829237874</v>
      </c>
    </row>
    <row r="8" spans="1:8" ht="19.5" customHeight="1">
      <c r="A8" s="78" t="s">
        <v>70</v>
      </c>
      <c r="B8" s="79">
        <v>240354704.59</v>
      </c>
      <c r="C8" s="79">
        <f>C7+B8</f>
        <v>459950575.20000005</v>
      </c>
      <c r="D8" s="79">
        <v>286321472.68</v>
      </c>
      <c r="E8" s="79">
        <f aca="true" t="shared" si="0" ref="E8:E18">E7+D8</f>
        <v>552763626.25</v>
      </c>
      <c r="F8" s="82"/>
      <c r="G8" s="79"/>
      <c r="H8" s="81"/>
    </row>
    <row r="9" spans="1:8" ht="19.5" customHeight="1">
      <c r="A9" s="78" t="s">
        <v>71</v>
      </c>
      <c r="B9" s="79">
        <v>258801994.95</v>
      </c>
      <c r="C9" s="79">
        <f aca="true" t="shared" si="1" ref="C9:C18">C8+B9</f>
        <v>718752570.1500001</v>
      </c>
      <c r="D9" s="79">
        <v>343812286.53</v>
      </c>
      <c r="E9" s="79">
        <f t="shared" si="0"/>
        <v>896575912.78</v>
      </c>
      <c r="F9" s="82"/>
      <c r="G9" s="79"/>
      <c r="H9" s="81"/>
    </row>
    <row r="10" spans="1:8" ht="19.5" customHeight="1">
      <c r="A10" s="78" t="s">
        <v>72</v>
      </c>
      <c r="B10" s="79">
        <v>276384270.04</v>
      </c>
      <c r="C10" s="79">
        <f t="shared" si="1"/>
        <v>995136840.19</v>
      </c>
      <c r="D10" s="79">
        <v>362153031.81</v>
      </c>
      <c r="E10" s="79">
        <f t="shared" si="0"/>
        <v>1258728944.59</v>
      </c>
      <c r="F10" s="82"/>
      <c r="G10" s="79"/>
      <c r="H10" s="81"/>
    </row>
    <row r="11" spans="1:8" ht="19.5" customHeight="1">
      <c r="A11" s="78" t="s">
        <v>73</v>
      </c>
      <c r="B11" s="79">
        <v>254285966.68</v>
      </c>
      <c r="C11" s="79">
        <f t="shared" si="1"/>
        <v>1249422806.8700001</v>
      </c>
      <c r="D11" s="79">
        <v>266340194.5</v>
      </c>
      <c r="E11" s="79">
        <f t="shared" si="0"/>
        <v>1525069139.09</v>
      </c>
      <c r="F11" s="82"/>
      <c r="G11" s="79"/>
      <c r="H11" s="81"/>
    </row>
    <row r="12" spans="1:8" ht="19.5" customHeight="1">
      <c r="A12" s="78" t="s">
        <v>74</v>
      </c>
      <c r="B12" s="79">
        <v>313764532.49</v>
      </c>
      <c r="C12" s="79">
        <f t="shared" si="1"/>
        <v>1563187339.3600001</v>
      </c>
      <c r="D12" s="79">
        <v>342613825.92</v>
      </c>
      <c r="E12" s="79">
        <f t="shared" si="0"/>
        <v>1867682965.01</v>
      </c>
      <c r="F12" s="82"/>
      <c r="G12" s="79"/>
      <c r="H12" s="81"/>
    </row>
    <row r="13" spans="1:8" ht="19.5" customHeight="1">
      <c r="A13" s="78" t="s">
        <v>75</v>
      </c>
      <c r="B13" s="79">
        <v>254659905.71</v>
      </c>
      <c r="C13" s="79">
        <f t="shared" si="1"/>
        <v>1817847245.0700002</v>
      </c>
      <c r="D13" s="79">
        <v>240781475.29</v>
      </c>
      <c r="E13" s="79">
        <f t="shared" si="0"/>
        <v>2108464440.3</v>
      </c>
      <c r="F13" s="82"/>
      <c r="G13" s="79"/>
      <c r="H13" s="81"/>
    </row>
    <row r="14" spans="1:8" ht="19.5" customHeight="1">
      <c r="A14" s="78" t="s">
        <v>76</v>
      </c>
      <c r="B14" s="79">
        <v>304122922.35</v>
      </c>
      <c r="C14" s="79">
        <f t="shared" si="1"/>
        <v>2121970167.42</v>
      </c>
      <c r="D14" s="79">
        <v>294767186.42</v>
      </c>
      <c r="E14" s="79">
        <f t="shared" si="0"/>
        <v>2403231626.72</v>
      </c>
      <c r="F14" s="82"/>
      <c r="G14" s="79"/>
      <c r="H14" s="81"/>
    </row>
    <row r="15" spans="1:8" ht="19.5" customHeight="1">
      <c r="A15" s="78" t="s">
        <v>77</v>
      </c>
      <c r="B15" s="83">
        <v>325749177.14</v>
      </c>
      <c r="C15" s="79">
        <f t="shared" si="1"/>
        <v>2447719344.56</v>
      </c>
      <c r="D15" s="79">
        <v>291696179.53</v>
      </c>
      <c r="E15" s="79">
        <f t="shared" si="0"/>
        <v>2694927806.25</v>
      </c>
      <c r="F15" s="80"/>
      <c r="G15" s="79"/>
      <c r="H15" s="81"/>
    </row>
    <row r="16" spans="1:8" ht="19.5" customHeight="1">
      <c r="A16" s="78" t="s">
        <v>78</v>
      </c>
      <c r="B16" s="79">
        <v>305042738.93</v>
      </c>
      <c r="C16" s="79">
        <f t="shared" si="1"/>
        <v>2752762083.49</v>
      </c>
      <c r="D16" s="79">
        <v>257749506.59</v>
      </c>
      <c r="E16" s="79">
        <f t="shared" si="0"/>
        <v>2952677312.84</v>
      </c>
      <c r="F16" s="82"/>
      <c r="G16" s="79"/>
      <c r="H16" s="81"/>
    </row>
    <row r="17" spans="1:8" ht="19.5" customHeight="1">
      <c r="A17" s="78" t="s">
        <v>79</v>
      </c>
      <c r="B17" s="79">
        <v>321440074.2</v>
      </c>
      <c r="C17" s="79">
        <f t="shared" si="1"/>
        <v>3074202157.6899996</v>
      </c>
      <c r="D17" s="84">
        <v>271089797.12</v>
      </c>
      <c r="E17" s="79">
        <f t="shared" si="0"/>
        <v>3223767109.96</v>
      </c>
      <c r="F17" s="82"/>
      <c r="G17" s="79"/>
      <c r="H17" s="81"/>
    </row>
    <row r="18" spans="1:8" ht="19.5" customHeight="1">
      <c r="A18" s="78" t="s">
        <v>80</v>
      </c>
      <c r="B18" s="79">
        <v>330460034.2</v>
      </c>
      <c r="C18" s="79">
        <f t="shared" si="1"/>
        <v>3404662191.8899994</v>
      </c>
      <c r="D18" s="79">
        <v>279201498.28</v>
      </c>
      <c r="E18" s="79">
        <f t="shared" si="0"/>
        <v>3502968608.24</v>
      </c>
      <c r="F18" s="79"/>
      <c r="G18" s="79"/>
      <c r="H18" s="81"/>
    </row>
    <row r="19" spans="1:8" ht="19.5" customHeight="1" thickBot="1">
      <c r="A19" s="85" t="s">
        <v>81</v>
      </c>
      <c r="B19" s="86">
        <f>SUM(B7:B18)</f>
        <v>3404662191.8899994</v>
      </c>
      <c r="C19" s="87"/>
      <c r="D19" s="86">
        <f>SUM(D7:D18)</f>
        <v>3502968608.24</v>
      </c>
      <c r="E19" s="88"/>
      <c r="F19" s="86">
        <f>SUM(F7:F18)</f>
        <v>256283932.35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:D1"/>
    </sheetView>
  </sheetViews>
  <sheetFormatPr defaultColWidth="9.140625" defaultRowHeight="54.75" customHeight="1"/>
  <cols>
    <col min="1" max="1" width="23.00390625" style="0" customWidth="1"/>
    <col min="2" max="5" width="21.57421875" style="0" customWidth="1"/>
  </cols>
  <sheetData>
    <row r="1" spans="1:4" ht="54.75" customHeight="1">
      <c r="A1" s="107" t="s">
        <v>88</v>
      </c>
      <c r="B1" s="108"/>
      <c r="C1" s="108"/>
      <c r="D1" s="109"/>
    </row>
    <row r="2" spans="1:4" ht="77.25" customHeight="1">
      <c r="A2" s="110"/>
      <c r="B2" s="111" t="s">
        <v>89</v>
      </c>
      <c r="C2" s="111" t="s">
        <v>90</v>
      </c>
      <c r="D2" s="112" t="s">
        <v>91</v>
      </c>
    </row>
    <row r="3" spans="1:4" ht="54.75" customHeight="1">
      <c r="A3" s="113" t="s">
        <v>92</v>
      </c>
      <c r="B3" s="114">
        <v>17553</v>
      </c>
      <c r="C3" s="114">
        <v>19376</v>
      </c>
      <c r="D3" s="115">
        <v>10.4</v>
      </c>
    </row>
    <row r="4" spans="1:4" ht="54.75" customHeight="1">
      <c r="A4" s="113" t="s">
        <v>93</v>
      </c>
      <c r="B4" s="116">
        <v>349.76053159</v>
      </c>
      <c r="C4" s="114">
        <v>309.05600036</v>
      </c>
      <c r="D4" s="117">
        <v>-11.64</v>
      </c>
    </row>
    <row r="5" spans="1:4" ht="54.75" customHeight="1">
      <c r="A5" s="113" t="s">
        <v>94</v>
      </c>
      <c r="B5" s="116">
        <v>266.44215357</v>
      </c>
      <c r="C5" s="116">
        <v>256.28393235</v>
      </c>
      <c r="D5" s="118">
        <v>-3.81</v>
      </c>
    </row>
    <row r="6" spans="1:4" ht="54.75" customHeight="1">
      <c r="A6" s="119" t="s">
        <v>95</v>
      </c>
      <c r="B6" s="114">
        <v>133.96135034</v>
      </c>
      <c r="C6" s="114">
        <v>109.59142491</v>
      </c>
      <c r="D6" s="118">
        <v>-18.19</v>
      </c>
    </row>
    <row r="7" spans="1:4" ht="54.75" customHeight="1" thickBot="1">
      <c r="A7" s="120" t="s">
        <v>96</v>
      </c>
      <c r="B7" s="121">
        <v>2406.42665875</v>
      </c>
      <c r="C7" s="121">
        <v>2452.61889454</v>
      </c>
      <c r="D7" s="122">
        <v>1.92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2023-02-09T08:04:53Z</cp:lastPrinted>
  <dcterms:created xsi:type="dcterms:W3CDTF">2010-11-12T12:53:26Z</dcterms:created>
  <dcterms:modified xsi:type="dcterms:W3CDTF">2023-02-09T08:05:47Z</dcterms:modified>
  <cp:category/>
  <cp:version/>
  <cp:contentType/>
  <cp:contentStatus/>
</cp:coreProperties>
</file>