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<sst xmlns="http://schemas.openxmlformats.org/spreadsheetml/2006/main" count="108" uniqueCount="88">
  <si>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</si>
  <si>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</si>
  <si>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</si>
  <si>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</si>
  <si>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</si>
  <si>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</si>
  <si>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</si>
  <si>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</si>
  <si>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</si>
  <si>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</si>
  <si>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</si>
  <si>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</si>
  <si>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</si>
  <si>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</si>
  <si>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</si>
  <si>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</si>
  <si>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</si>
  <si>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</si>
  <si>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</si>
  <si>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</si>
  <si>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</si>
  <si>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</si>
  <si>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</si>
  <si>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</si>
  <si>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</si>
  <si>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</si>
  <si>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</si>
  <si>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</si>
  <si>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</si>
  <si>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</si>
  <si>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</si>
  <si>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</si>
  <si>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</si>
  <si>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</si>
  <si>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</si>
  <si>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</si>
  <si>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</si>
  <si>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</si>
  <si>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</si>
  <si>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</si>
  <si>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</si>
  <si>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</si>
  <si>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</si>
  <si>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</si>
  <si>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</si>
  <si>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</si>
  <si>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</si>
  <si>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</si>
  <si>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</si>
  <si>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</si>
  <si>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</si>
  <si>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</si>
  <si>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</si>
  <si>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</si>
  <si>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</si>
  <si>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</si>
  <si>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</si>
  <si>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</si>
  <si>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</si>
  <si>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</si>
  <si>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</si>
  <si>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OCAK</t>
  </si>
  <si>
    <t>01 OCAK - 31 OCAK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</si>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</sst>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2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9" fillId="32" borderId="25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9" xfId="0" applyFont="1" applyFill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30" xfId="0" applyFont="1" applyBorder="1" applyAlignment="1" quotePrefix="1">
      <alignment horizontal="center"/>
    </xf>
    <xf numFmtId="0" fontId="19" fillId="0" borderId="31" xfId="0" applyFont="1" applyBorder="1" applyAlignment="1" quotePrefix="1">
      <alignment horizontal="center"/>
    </xf>
    <xf numFmtId="3" fontId="19" fillId="0" borderId="31" xfId="0" applyNumberFormat="1" applyFont="1" applyBorder="1" applyAlignment="1" quotePrefix="1">
      <alignment horizontal="center"/>
    </xf>
    <xf numFmtId="0" fontId="19" fillId="0" borderId="29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210" fontId="18" fillId="0" borderId="32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13275"/>
          <c:w val="0.8085"/>
          <c:h val="0.79875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189553</c:v>
              </c:pt>
              <c:pt idx="1">
                <c:v>205303.35899</c:v>
              </c:pt>
              <c:pt idx="2">
                <c:v>191448.431879999</c:v>
              </c:pt>
              <c:pt idx="3">
                <c:v>181778.27843</c:v>
              </c:pt>
              <c:pt idx="4">
                <c:v>120918.949159999</c:v>
              </c:pt>
              <c:pt idx="5">
                <c:v>125665.611109999</c:v>
              </c:pt>
              <c:pt idx="6">
                <c:v>182303.0362</c:v>
              </c:pt>
              <c:pt idx="7">
                <c:v>216195.03089</c:v>
              </c:pt>
              <c:pt idx="8">
                <c:v>194688.650769999</c:v>
              </c:pt>
              <c:pt idx="9">
                <c:v>240073.33898</c:v>
              </c:pt>
              <c:pt idx="10">
                <c:v>251942.00643</c:v>
              </c:pt>
              <c:pt idx="11">
                <c:v>240336.281619999</c:v>
              </c:pt>
              <c:pt idx="12">
                <c:v>249335.817459999</c:v>
              </c:pt>
            </c:numLit>
          </c:val>
          <c:smooth val="0"/>
        </c:ser>
        <c:ser>
          <c:idx val="2"/>
          <c:order val="1"/>
          <c:tx>
            <c:v>2021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249335.817459999</c:v>
              </c:pt>
              <c:pt idx="1">
                <c:v>219735.61688</c:v>
              </c:pt>
              <c:pt idx="2">
                <c:v>240359.460129999</c:v>
              </c:pt>
              <c:pt idx="3">
                <c:v>258806.231889999</c:v>
              </c:pt>
              <c:pt idx="4">
                <c:v>276426.841689999</c:v>
              </c:pt>
              <c:pt idx="5">
                <c:v>254311.051519999</c:v>
              </c:pt>
              <c:pt idx="6">
                <c:v>313781.401429999</c:v>
              </c:pt>
              <c:pt idx="7">
                <c:v>254706.81762</c:v>
              </c:pt>
              <c:pt idx="8">
                <c:v>304232.765029999</c:v>
              </c:pt>
              <c:pt idx="9">
                <c:v>325928.568449999</c:v>
              </c:pt>
              <c:pt idx="10">
                <c:v>305308.880409999</c:v>
              </c:pt>
              <c:pt idx="11">
                <c:v>321823.02609</c:v>
              </c:pt>
              <c:pt idx="12">
                <c:v>330831.955159999</c:v>
              </c:pt>
            </c:numLit>
          </c:val>
          <c:smooth val="0"/>
        </c:ser>
        <c:ser>
          <c:idx val="3"/>
          <c:order val="2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765727"/>
        <c:axId val="37020632"/>
      </c:lineChart>
      <c:catAx>
        <c:axId val="637657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020632"/>
        <c:crosses val="autoZero"/>
        <c:auto val="0"/>
        <c:lblOffset val="100"/>
        <c:tickLblSkip val="1"/>
        <c:noMultiLvlLbl val="0"/>
      </c:catAx>
      <c:valAx>
        <c:axId val="37020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76572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34375"/>
          <c:w val="0.1267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133350</xdr:rowOff>
    </xdr:from>
    <xdr:to>
      <xdr:col>8</xdr:col>
      <xdr:colOff>9525</xdr:colOff>
      <xdr:row>34</xdr:row>
      <xdr:rowOff>133350</xdr:rowOff>
    </xdr:to>
    <xdr:graphicFrame>
      <xdr:nvGraphicFramePr>
        <xdr:cNvPr id="1" name="Grafik 3"/>
        <xdr:cNvGraphicFramePr/>
      </xdr:nvGraphicFramePr>
      <xdr:xfrm>
        <a:off x="0" y="5086350"/>
        <a:ext cx="63246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0"/>
      <c r="O1" s="10"/>
      <c r="P1" s="10"/>
    </row>
    <row r="2" spans="1:16" ht="25.5" customHeight="1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0"/>
      <c r="O2" s="10"/>
      <c r="P2" s="10"/>
    </row>
    <row r="3" spans="1:13" ht="32.25" customHeight="1">
      <c r="A3" s="73" t="s">
        <v>2</v>
      </c>
      <c r="B3" s="70" t="s">
        <v>61</v>
      </c>
      <c r="C3" s="70"/>
      <c r="D3" s="70"/>
      <c r="E3" s="70"/>
      <c r="F3" s="70" t="s">
        <v>62</v>
      </c>
      <c r="G3" s="70"/>
      <c r="H3" s="70"/>
      <c r="I3" s="70"/>
      <c r="J3" s="70" t="s">
        <v>55</v>
      </c>
      <c r="K3" s="70"/>
      <c r="L3" s="70"/>
      <c r="M3" s="71"/>
    </row>
    <row r="4" spans="1:121" ht="27">
      <c r="A4" s="74"/>
      <c r="B4" s="48">
        <v>2021</v>
      </c>
      <c r="C4" s="48">
        <v>2022</v>
      </c>
      <c r="D4" s="49" t="s">
        <v>64</v>
      </c>
      <c r="E4" s="49" t="s">
        <v>63</v>
      </c>
      <c r="F4" s="48">
        <v>2021</v>
      </c>
      <c r="G4" s="48">
        <v>2022</v>
      </c>
      <c r="H4" s="49" t="s">
        <v>64</v>
      </c>
      <c r="I4" s="49" t="s">
        <v>63</v>
      </c>
      <c r="J4" s="50" t="s">
        <v>58</v>
      </c>
      <c r="K4" s="50" t="s">
        <v>65</v>
      </c>
      <c r="L4" s="51" t="s">
        <v>66</v>
      </c>
      <c r="M4" s="52" t="s">
        <v>67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2058805.3173999998</v>
      </c>
      <c r="C5" s="11">
        <v>2574916.8877099995</v>
      </c>
      <c r="D5" s="23">
        <v>25.068498023979295</v>
      </c>
      <c r="E5" s="23">
        <v>14.635966295673208</v>
      </c>
      <c r="F5" s="40">
        <v>2058805.3173999998</v>
      </c>
      <c r="G5" s="40">
        <v>2574916.8877099995</v>
      </c>
      <c r="H5" s="23">
        <v>25.068498023979295</v>
      </c>
      <c r="I5" s="23">
        <v>14.635966295673208</v>
      </c>
      <c r="J5" s="44">
        <v>24358433.1558</v>
      </c>
      <c r="K5" s="44">
        <v>30242748.251229994</v>
      </c>
      <c r="L5" s="58">
        <v>24.157198690872598</v>
      </c>
      <c r="M5" s="59">
        <v>13.271160603926313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1388756.5498</v>
      </c>
      <c r="C6" s="11">
        <v>1714669.8008599996</v>
      </c>
      <c r="D6" s="23">
        <v>23.46799020367794</v>
      </c>
      <c r="E6" s="23">
        <v>9.746275514125282</v>
      </c>
      <c r="F6" s="40">
        <v>1388756.5498</v>
      </c>
      <c r="G6" s="40">
        <v>1714669.8008599996</v>
      </c>
      <c r="H6" s="23">
        <v>23.46799020367794</v>
      </c>
      <c r="I6" s="23">
        <v>9.746275514125282</v>
      </c>
      <c r="J6" s="44">
        <v>16336081.152190002</v>
      </c>
      <c r="K6" s="44">
        <v>19661411.204489995</v>
      </c>
      <c r="L6" s="58">
        <v>20.35573906202224</v>
      </c>
      <c r="M6" s="59">
        <v>8.627845049895914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599472.62661</v>
      </c>
      <c r="C7" s="4">
        <v>847975.29328</v>
      </c>
      <c r="D7" s="24">
        <v>41.45354694096295</v>
      </c>
      <c r="E7" s="24">
        <v>4.819937245837609</v>
      </c>
      <c r="F7" s="41">
        <v>599472.62661</v>
      </c>
      <c r="G7" s="41">
        <v>847975.29328</v>
      </c>
      <c r="H7" s="24">
        <v>41.45354694096295</v>
      </c>
      <c r="I7" s="24">
        <v>4.819937245837609</v>
      </c>
      <c r="J7" s="45">
        <v>7307842.83013</v>
      </c>
      <c r="K7" s="45">
        <v>9402936.78135</v>
      </c>
      <c r="L7" s="60">
        <v>28.669116179975784</v>
      </c>
      <c r="M7" s="61">
        <v>4.126208476069518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278127.63174</v>
      </c>
      <c r="C8" s="4">
        <v>286840.56931</v>
      </c>
      <c r="D8" s="24">
        <v>3.13271195511601</v>
      </c>
      <c r="E8" s="24">
        <v>1.6304172475199892</v>
      </c>
      <c r="F8" s="41">
        <v>278127.63174</v>
      </c>
      <c r="G8" s="41">
        <v>286840.56931</v>
      </c>
      <c r="H8" s="24">
        <v>3.13271195511601</v>
      </c>
      <c r="I8" s="24">
        <v>1.6304172475199892</v>
      </c>
      <c r="J8" s="45">
        <v>2752831.92651</v>
      </c>
      <c r="K8" s="45">
        <v>3089419.20645</v>
      </c>
      <c r="L8" s="60">
        <v>12.226946247558244</v>
      </c>
      <c r="M8" s="61">
        <v>1.35570279926478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129703.74055</v>
      </c>
      <c r="C9" s="4">
        <v>173304.86686</v>
      </c>
      <c r="D9" s="24">
        <v>33.61593592066995</v>
      </c>
      <c r="E9" s="24">
        <v>0.985074198839448</v>
      </c>
      <c r="F9" s="41">
        <v>129703.74055</v>
      </c>
      <c r="G9" s="41">
        <v>173304.86686</v>
      </c>
      <c r="H9" s="24">
        <v>33.61593592066995</v>
      </c>
      <c r="I9" s="24">
        <v>0.985074198839448</v>
      </c>
      <c r="J9" s="45">
        <v>1680214.99203</v>
      </c>
      <c r="K9" s="45">
        <v>2071242.22534</v>
      </c>
      <c r="L9" s="60">
        <v>23.272452344778152</v>
      </c>
      <c r="M9" s="61">
        <v>0.9089051032590244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103715.16209</v>
      </c>
      <c r="C10" s="4">
        <v>119660.40744</v>
      </c>
      <c r="D10" s="24">
        <v>15.374073596070101</v>
      </c>
      <c r="E10" s="24">
        <v>0.680156201770039</v>
      </c>
      <c r="F10" s="41">
        <v>103715.16209</v>
      </c>
      <c r="G10" s="41">
        <v>119660.40744</v>
      </c>
      <c r="H10" s="24">
        <v>15.374073596070101</v>
      </c>
      <c r="I10" s="24">
        <v>0.680156201770039</v>
      </c>
      <c r="J10" s="45">
        <v>1388980.91826</v>
      </c>
      <c r="K10" s="45">
        <v>1589585.50742</v>
      </c>
      <c r="L10" s="60">
        <v>14.442573438035474</v>
      </c>
      <c r="M10" s="61">
        <v>0.6975439000252415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190660.46724</v>
      </c>
      <c r="C11" s="4">
        <v>182655.11847</v>
      </c>
      <c r="D11" s="24">
        <v>-4.198746014779782</v>
      </c>
      <c r="E11" s="24">
        <v>1.0382215326711552</v>
      </c>
      <c r="F11" s="41">
        <v>190660.46724</v>
      </c>
      <c r="G11" s="41">
        <v>182655.11847</v>
      </c>
      <c r="H11" s="24">
        <v>-4.198746014779782</v>
      </c>
      <c r="I11" s="24">
        <v>1.0382215326711552</v>
      </c>
      <c r="J11" s="45">
        <v>1946214.82776</v>
      </c>
      <c r="K11" s="45">
        <v>2250997.72649</v>
      </c>
      <c r="L11" s="60">
        <v>15.66029065150995</v>
      </c>
      <c r="M11" s="61">
        <v>0.9877856370446365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15943.14484</v>
      </c>
      <c r="C12" s="4">
        <v>37546.4795</v>
      </c>
      <c r="D12" s="24">
        <v>135.50234208372154</v>
      </c>
      <c r="E12" s="24">
        <v>0.21341621203622937</v>
      </c>
      <c r="F12" s="41">
        <v>15943.14484</v>
      </c>
      <c r="G12" s="41">
        <v>37546.4795</v>
      </c>
      <c r="H12" s="24">
        <v>135.50234208372154</v>
      </c>
      <c r="I12" s="24">
        <v>0.21341621203622937</v>
      </c>
      <c r="J12" s="45">
        <v>262618.3892</v>
      </c>
      <c r="K12" s="45">
        <v>331072.01317</v>
      </c>
      <c r="L12" s="60">
        <v>26.065815184734987</v>
      </c>
      <c r="M12" s="61">
        <v>0.14528143480034367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59118.00354</v>
      </c>
      <c r="C13" s="4">
        <v>54249.01091</v>
      </c>
      <c r="D13" s="24">
        <v>-8.236057272647203</v>
      </c>
      <c r="E13" s="24">
        <v>0.3083543003046205</v>
      </c>
      <c r="F13" s="41">
        <v>59118.00354</v>
      </c>
      <c r="G13" s="41">
        <v>54249.01091</v>
      </c>
      <c r="H13" s="24">
        <v>-8.236057272647203</v>
      </c>
      <c r="I13" s="24">
        <v>0.3083543003046205</v>
      </c>
      <c r="J13" s="45">
        <v>890277.95563</v>
      </c>
      <c r="K13" s="45">
        <v>778133.01933</v>
      </c>
      <c r="L13" s="60">
        <v>-12.596620593693261</v>
      </c>
      <c r="M13" s="61">
        <v>0.3414613045402226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12015.77319</v>
      </c>
      <c r="C14" s="4">
        <v>12438.05509</v>
      </c>
      <c r="D14" s="24">
        <v>3.514396396491901</v>
      </c>
      <c r="E14" s="24">
        <v>0.07069857514619292</v>
      </c>
      <c r="F14" s="41">
        <v>12015.77319</v>
      </c>
      <c r="G14" s="41">
        <v>12438.05509</v>
      </c>
      <c r="H14" s="24">
        <v>3.514396396491901</v>
      </c>
      <c r="I14" s="24">
        <v>0.07069857514619292</v>
      </c>
      <c r="J14" s="45">
        <v>107099.31267</v>
      </c>
      <c r="K14" s="45">
        <v>148024.72494</v>
      </c>
      <c r="L14" s="60">
        <v>38.21258162141666</v>
      </c>
      <c r="M14" s="61">
        <v>0.06495639489214941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216909.81246</v>
      </c>
      <c r="C15" s="11">
        <v>301015.83259</v>
      </c>
      <c r="D15" s="23">
        <v>38.7746497846933</v>
      </c>
      <c r="E15" s="23">
        <v>1.71099020759828</v>
      </c>
      <c r="F15" s="40">
        <v>216909.81246</v>
      </c>
      <c r="G15" s="40">
        <v>301015.83259</v>
      </c>
      <c r="H15" s="23">
        <v>38.7746497846933</v>
      </c>
      <c r="I15" s="23">
        <v>1.71099020759828</v>
      </c>
      <c r="J15" s="44">
        <v>2458031.84509</v>
      </c>
      <c r="K15" s="44">
        <v>3482922.67267</v>
      </c>
      <c r="L15" s="58">
        <v>41.69558785933769</v>
      </c>
      <c r="M15" s="59">
        <v>1.5283804823584428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216909.81246</v>
      </c>
      <c r="C16" s="4">
        <v>301015.83259</v>
      </c>
      <c r="D16" s="24">
        <v>38.7746497846933</v>
      </c>
      <c r="E16" s="24">
        <v>1.71099020759828</v>
      </c>
      <c r="F16" s="41">
        <v>216909.81246</v>
      </c>
      <c r="G16" s="41">
        <v>301015.83259</v>
      </c>
      <c r="H16" s="24">
        <v>38.7746497846933</v>
      </c>
      <c r="I16" s="24">
        <v>1.71099020759828</v>
      </c>
      <c r="J16" s="45">
        <v>2458031.84509</v>
      </c>
      <c r="K16" s="45">
        <v>3482922.67267</v>
      </c>
      <c r="L16" s="60">
        <v>41.69558785933769</v>
      </c>
      <c r="M16" s="61">
        <v>1.5283804823584428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453138.95514</v>
      </c>
      <c r="C17" s="11">
        <v>559231.25426</v>
      </c>
      <c r="D17" s="23">
        <v>23.412751853837445</v>
      </c>
      <c r="E17" s="23">
        <v>3.1787005739496466</v>
      </c>
      <c r="F17" s="40">
        <v>453138.95514</v>
      </c>
      <c r="G17" s="40">
        <v>559231.25426</v>
      </c>
      <c r="H17" s="23">
        <v>23.412751853837445</v>
      </c>
      <c r="I17" s="23">
        <v>3.1787005739496466</v>
      </c>
      <c r="J17" s="44">
        <v>5564320.15852</v>
      </c>
      <c r="K17" s="44">
        <v>7098414.37407</v>
      </c>
      <c r="L17" s="58">
        <v>27.57020034515841</v>
      </c>
      <c r="M17" s="59">
        <v>3.114935071671957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453138.95514</v>
      </c>
      <c r="C18" s="4">
        <v>559231.25426</v>
      </c>
      <c r="D18" s="24">
        <v>23.412751853837445</v>
      </c>
      <c r="E18" s="24">
        <v>3.1787005739496466</v>
      </c>
      <c r="F18" s="41">
        <v>453138.95514</v>
      </c>
      <c r="G18" s="41">
        <v>559231.25426</v>
      </c>
      <c r="H18" s="24">
        <v>23.412751853837445</v>
      </c>
      <c r="I18" s="24">
        <v>3.1787005739496466</v>
      </c>
      <c r="J18" s="45">
        <v>5564320.15852</v>
      </c>
      <c r="K18" s="45">
        <v>7098414.37407</v>
      </c>
      <c r="L18" s="60">
        <v>27.57020034515841</v>
      </c>
      <c r="M18" s="61">
        <v>3.114935071671957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11079461.38323</v>
      </c>
      <c r="C19" s="11">
        <v>13122558.07344</v>
      </c>
      <c r="D19" s="23">
        <v>18.440397231786505</v>
      </c>
      <c r="E19" s="23">
        <v>74.58932697695411</v>
      </c>
      <c r="F19" s="40">
        <v>11079461.38323</v>
      </c>
      <c r="G19" s="40">
        <v>13122558.07344</v>
      </c>
      <c r="H19" s="23">
        <v>18.440397231786505</v>
      </c>
      <c r="I19" s="23">
        <v>74.58932697695411</v>
      </c>
      <c r="J19" s="44">
        <v>127509755.54902002</v>
      </c>
      <c r="K19" s="44">
        <v>172878898.64398003</v>
      </c>
      <c r="L19" s="58">
        <v>35.580919200741654</v>
      </c>
      <c r="M19" s="59">
        <v>75.86293447523728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1075500.60533</v>
      </c>
      <c r="C20" s="11">
        <v>1148390.54111</v>
      </c>
      <c r="D20" s="23">
        <v>6.777303092045687</v>
      </c>
      <c r="E20" s="23">
        <v>6.527513697307678</v>
      </c>
      <c r="F20" s="40">
        <v>1075500.60533</v>
      </c>
      <c r="G20" s="40">
        <v>1148390.54111</v>
      </c>
      <c r="H20" s="23">
        <v>6.777303092045687</v>
      </c>
      <c r="I20" s="23">
        <v>6.527513697307678</v>
      </c>
      <c r="J20" s="44">
        <v>11266796.49344</v>
      </c>
      <c r="K20" s="44">
        <v>15129317.1908</v>
      </c>
      <c r="L20" s="58">
        <v>34.28233304479157</v>
      </c>
      <c r="M20" s="59">
        <v>6.639065887759855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730163.91564</v>
      </c>
      <c r="C21" s="4">
        <v>816325.48435</v>
      </c>
      <c r="D21" s="24">
        <v>11.800304954056525</v>
      </c>
      <c r="E21" s="24">
        <v>4.640038026963812</v>
      </c>
      <c r="F21" s="41">
        <v>730163.91564</v>
      </c>
      <c r="G21" s="41">
        <v>816325.48435</v>
      </c>
      <c r="H21" s="24">
        <v>11.800304954056525</v>
      </c>
      <c r="I21" s="24">
        <v>4.640038026963812</v>
      </c>
      <c r="J21" s="45">
        <v>7340837.69501</v>
      </c>
      <c r="K21" s="45">
        <v>10231211.35804</v>
      </c>
      <c r="L21" s="60">
        <v>39.37389414010279</v>
      </c>
      <c r="M21" s="61">
        <v>4.489672961508768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109745.92219</v>
      </c>
      <c r="C22" s="4">
        <v>133310.5771</v>
      </c>
      <c r="D22" s="24">
        <v>21.47200956515102</v>
      </c>
      <c r="E22" s="24">
        <v>0.757744501426444</v>
      </c>
      <c r="F22" s="41">
        <v>109745.92219</v>
      </c>
      <c r="G22" s="41">
        <v>133310.5771</v>
      </c>
      <c r="H22" s="24">
        <v>21.47200956515102</v>
      </c>
      <c r="I22" s="24">
        <v>0.757744501426444</v>
      </c>
      <c r="J22" s="45">
        <v>1308602.83703</v>
      </c>
      <c r="K22" s="45">
        <v>1755619.89659</v>
      </c>
      <c r="L22" s="60">
        <v>34.15987241587739</v>
      </c>
      <c r="M22" s="61">
        <v>0.7704033182945537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235590.7675</v>
      </c>
      <c r="C23" s="4">
        <v>198754.47966</v>
      </c>
      <c r="D23" s="24">
        <v>-15.63570942566753</v>
      </c>
      <c r="E23" s="24">
        <v>1.1297311689174214</v>
      </c>
      <c r="F23" s="41">
        <v>235590.7675</v>
      </c>
      <c r="G23" s="41">
        <v>198754.47966</v>
      </c>
      <c r="H23" s="24">
        <v>-15.63570942566753</v>
      </c>
      <c r="I23" s="24">
        <v>1.1297311689174214</v>
      </c>
      <c r="J23" s="45">
        <v>2617355.9614</v>
      </c>
      <c r="K23" s="45">
        <v>3142485.93617</v>
      </c>
      <c r="L23" s="60">
        <v>20.063376266524823</v>
      </c>
      <c r="M23" s="61">
        <v>1.3789896079565342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1641032.96712</v>
      </c>
      <c r="C24" s="11">
        <v>2135682.80177</v>
      </c>
      <c r="D24" s="23">
        <v>30.142589732253</v>
      </c>
      <c r="E24" s="23">
        <v>12.139336090476197</v>
      </c>
      <c r="F24" s="40">
        <v>1641032.96712</v>
      </c>
      <c r="G24" s="40">
        <v>2135682.80177</v>
      </c>
      <c r="H24" s="23">
        <v>30.142589732253</v>
      </c>
      <c r="I24" s="23">
        <v>12.139336090476197</v>
      </c>
      <c r="J24" s="46">
        <v>18216665.39273</v>
      </c>
      <c r="K24" s="46">
        <v>25844700.33436</v>
      </c>
      <c r="L24" s="62">
        <v>41.87393673418535</v>
      </c>
      <c r="M24" s="63">
        <v>11.341203717611545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1641032.96712</v>
      </c>
      <c r="C25" s="4">
        <v>2135682.80177</v>
      </c>
      <c r="D25" s="24">
        <v>30.142589732253</v>
      </c>
      <c r="E25" s="24">
        <v>12.139336090476197</v>
      </c>
      <c r="F25" s="41">
        <v>1641032.96712</v>
      </c>
      <c r="G25" s="41">
        <v>2135682.80177</v>
      </c>
      <c r="H25" s="24">
        <v>30.142589732253</v>
      </c>
      <c r="I25" s="24">
        <v>12.139336090476197</v>
      </c>
      <c r="J25" s="45">
        <v>18216665.39273</v>
      </c>
      <c r="K25" s="45">
        <v>25844700.33436</v>
      </c>
      <c r="L25" s="60">
        <v>41.87393673418535</v>
      </c>
      <c r="M25" s="61">
        <v>11.341203717611545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8362927.810780001</v>
      </c>
      <c r="C26" s="11">
        <v>9838484.730560001</v>
      </c>
      <c r="D26" s="23">
        <v>17.644023159903092</v>
      </c>
      <c r="E26" s="23">
        <v>55.92247718917024</v>
      </c>
      <c r="F26" s="40">
        <v>8362927.810780001</v>
      </c>
      <c r="G26" s="40">
        <v>9838484.730560001</v>
      </c>
      <c r="H26" s="23">
        <v>17.644023159903092</v>
      </c>
      <c r="I26" s="23">
        <v>55.92247718917024</v>
      </c>
      <c r="J26" s="44">
        <v>98026293.66285002</v>
      </c>
      <c r="K26" s="44">
        <v>131904881.11882001</v>
      </c>
      <c r="L26" s="58">
        <v>34.560714467580944</v>
      </c>
      <c r="M26" s="59">
        <v>57.88266486986588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1512904.75393</v>
      </c>
      <c r="C27" s="4">
        <v>1596441.39741</v>
      </c>
      <c r="D27" s="24">
        <v>5.521606252012955</v>
      </c>
      <c r="E27" s="24">
        <v>9.074258900173767</v>
      </c>
      <c r="F27" s="41">
        <v>1512904.75393</v>
      </c>
      <c r="G27" s="41">
        <v>1596441.39741</v>
      </c>
      <c r="H27" s="24">
        <v>5.521606252012955</v>
      </c>
      <c r="I27" s="24">
        <v>9.074258900173767</v>
      </c>
      <c r="J27" s="45">
        <v>17140732.20094</v>
      </c>
      <c r="K27" s="45">
        <v>20331173.84975</v>
      </c>
      <c r="L27" s="60">
        <v>18.613216818328418</v>
      </c>
      <c r="M27" s="61">
        <v>8.921751131377599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2266225.1594</v>
      </c>
      <c r="C28" s="4">
        <v>2230188.57999</v>
      </c>
      <c r="D28" s="24">
        <v>-1.5901588269164186</v>
      </c>
      <c r="E28" s="24">
        <v>12.676512024727193</v>
      </c>
      <c r="F28" s="41">
        <v>2266225.1594</v>
      </c>
      <c r="G28" s="41">
        <v>2230188.57999</v>
      </c>
      <c r="H28" s="24">
        <v>-1.5901588269164186</v>
      </c>
      <c r="I28" s="24">
        <v>12.676512024727193</v>
      </c>
      <c r="J28" s="45">
        <v>25413023.26623</v>
      </c>
      <c r="K28" s="45">
        <v>29302752.38985</v>
      </c>
      <c r="L28" s="60">
        <v>15.306046363987145</v>
      </c>
      <c r="M28" s="61">
        <v>12.858670444640191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42744.00471</v>
      </c>
      <c r="C29" s="4">
        <v>71039.35521</v>
      </c>
      <c r="D29" s="24">
        <v>66.19723793306683</v>
      </c>
      <c r="E29" s="24">
        <v>0.4037915217700869</v>
      </c>
      <c r="F29" s="41">
        <v>42744.00471</v>
      </c>
      <c r="G29" s="41">
        <v>71039.35521</v>
      </c>
      <c r="H29" s="24">
        <v>66.19723793306683</v>
      </c>
      <c r="I29" s="24">
        <v>0.4037915217700869</v>
      </c>
      <c r="J29" s="45">
        <v>1308998.36472</v>
      </c>
      <c r="K29" s="45">
        <v>1654672.22394</v>
      </c>
      <c r="L29" s="60">
        <v>26.407508866058897</v>
      </c>
      <c r="M29" s="61">
        <v>0.7261053343546766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894349.38431</v>
      </c>
      <c r="C30" s="4">
        <v>982940.48816</v>
      </c>
      <c r="D30" s="24">
        <v>9.905648218045002</v>
      </c>
      <c r="E30" s="24">
        <v>5.587086683856721</v>
      </c>
      <c r="F30" s="41">
        <v>894349.38431</v>
      </c>
      <c r="G30" s="41">
        <v>982940.48816</v>
      </c>
      <c r="H30" s="24">
        <v>9.905648218045002</v>
      </c>
      <c r="I30" s="24">
        <v>5.587086683856721</v>
      </c>
      <c r="J30" s="45">
        <v>11119184.58918</v>
      </c>
      <c r="K30" s="45">
        <v>14254298.32995</v>
      </c>
      <c r="L30" s="60">
        <v>28.195536422884427</v>
      </c>
      <c r="M30" s="61">
        <v>6.255089017095242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650794.61084</v>
      </c>
      <c r="C31" s="4">
        <v>713043.57369</v>
      </c>
      <c r="D31" s="24">
        <v>9.565070425161238</v>
      </c>
      <c r="E31" s="24">
        <v>4.0529780831701085</v>
      </c>
      <c r="F31" s="41">
        <v>650794.61084</v>
      </c>
      <c r="G31" s="41">
        <v>713043.57369</v>
      </c>
      <c r="H31" s="24">
        <v>9.565070425161238</v>
      </c>
      <c r="I31" s="24">
        <v>4.0529780831701085</v>
      </c>
      <c r="J31" s="45">
        <v>7565195.82509</v>
      </c>
      <c r="K31" s="45">
        <v>9476227.39158</v>
      </c>
      <c r="L31" s="60">
        <v>25.260834097011163</v>
      </c>
      <c r="M31" s="61">
        <v>4.158369953295139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758807.65681</v>
      </c>
      <c r="C32" s="4">
        <v>1125174.53515</v>
      </c>
      <c r="D32" s="24">
        <v>48.2819163792038</v>
      </c>
      <c r="E32" s="24">
        <v>6.395552668828463</v>
      </c>
      <c r="F32" s="41">
        <v>758807.65681</v>
      </c>
      <c r="G32" s="41">
        <v>1125174.53515</v>
      </c>
      <c r="H32" s="24">
        <v>48.2819163792038</v>
      </c>
      <c r="I32" s="24">
        <v>6.395552668828463</v>
      </c>
      <c r="J32" s="45">
        <v>8308941.9199</v>
      </c>
      <c r="K32" s="45">
        <v>12721509.07724</v>
      </c>
      <c r="L32" s="60">
        <v>53.10624625708186</v>
      </c>
      <c r="M32" s="61">
        <v>5.5824685205813624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1052771.92059</v>
      </c>
      <c r="C33" s="4">
        <v>1630510.97791</v>
      </c>
      <c r="D33" s="24">
        <v>54.877893874318026</v>
      </c>
      <c r="E33" s="24">
        <v>9.267912230999984</v>
      </c>
      <c r="F33" s="41">
        <v>1052771.92059</v>
      </c>
      <c r="G33" s="41">
        <v>1630510.97791</v>
      </c>
      <c r="H33" s="24">
        <v>54.877893874318026</v>
      </c>
      <c r="I33" s="24">
        <v>9.267912230999984</v>
      </c>
      <c r="J33" s="45">
        <v>12522315.49894</v>
      </c>
      <c r="K33" s="45">
        <v>22916344.56454</v>
      </c>
      <c r="L33" s="60">
        <v>83.00405038093666</v>
      </c>
      <c r="M33" s="61">
        <v>10.056178977006665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278859.37686</v>
      </c>
      <c r="C34" s="4">
        <v>356097.13873</v>
      </c>
      <c r="D34" s="24">
        <v>27.69774598929009</v>
      </c>
      <c r="E34" s="24">
        <v>2.024075318824399</v>
      </c>
      <c r="F34" s="41">
        <v>278859.37686</v>
      </c>
      <c r="G34" s="41">
        <v>356097.13873</v>
      </c>
      <c r="H34" s="24">
        <v>27.69774598929009</v>
      </c>
      <c r="I34" s="24">
        <v>2.024075318824399</v>
      </c>
      <c r="J34" s="45">
        <v>3748298.6756</v>
      </c>
      <c r="K34" s="45">
        <v>4689048.34464</v>
      </c>
      <c r="L34" s="60">
        <v>25.098044485193306</v>
      </c>
      <c r="M34" s="61">
        <v>2.057654057903331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331571.66105</v>
      </c>
      <c r="C35" s="4">
        <v>359441.34223</v>
      </c>
      <c r="D35" s="24">
        <v>8.405326646958937</v>
      </c>
      <c r="E35" s="24">
        <v>2.0430839516643515</v>
      </c>
      <c r="F35" s="41">
        <v>331571.66105</v>
      </c>
      <c r="G35" s="41">
        <v>359441.34223</v>
      </c>
      <c r="H35" s="24">
        <v>8.405326646958937</v>
      </c>
      <c r="I35" s="24">
        <v>2.0430839516643515</v>
      </c>
      <c r="J35" s="45">
        <v>3818850.81539</v>
      </c>
      <c r="K35" s="45">
        <v>6812100.46352</v>
      </c>
      <c r="L35" s="60">
        <v>78.38090024536122</v>
      </c>
      <c r="M35" s="61">
        <v>2.989294443430021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166540.16803</v>
      </c>
      <c r="C36" s="11">
        <v>306811.09551</v>
      </c>
      <c r="D36" s="23">
        <v>84.22648370015578</v>
      </c>
      <c r="E36" s="23">
        <v>1.7439307942154731</v>
      </c>
      <c r="F36" s="40">
        <v>166540.16803</v>
      </c>
      <c r="G36" s="40">
        <v>306811.09551</v>
      </c>
      <c r="H36" s="23">
        <v>84.22648370015578</v>
      </c>
      <c r="I36" s="23">
        <v>1.7439307942154731</v>
      </c>
      <c r="J36" s="44">
        <v>2278429.33191</v>
      </c>
      <c r="K36" s="44">
        <v>3352634.32631</v>
      </c>
      <c r="L36" s="58">
        <v>47.146733030315104</v>
      </c>
      <c r="M36" s="59">
        <v>1.4712071872927994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400032.49502</v>
      </c>
      <c r="C37" s="4">
        <v>458579.59029</v>
      </c>
      <c r="D37" s="24">
        <v>14.635584858443295</v>
      </c>
      <c r="E37" s="24">
        <v>2.606591094028345</v>
      </c>
      <c r="F37" s="41">
        <v>400032.49502</v>
      </c>
      <c r="G37" s="41">
        <v>458579.59029</v>
      </c>
      <c r="H37" s="24">
        <v>14.635584858443295</v>
      </c>
      <c r="I37" s="24">
        <v>2.606591094028345</v>
      </c>
      <c r="J37" s="45">
        <v>4701717.93716</v>
      </c>
      <c r="K37" s="45">
        <v>6252133.72286</v>
      </c>
      <c r="L37" s="60">
        <v>32.97551674561968</v>
      </c>
      <c r="M37" s="61">
        <v>2.743569138096576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7326.61923</v>
      </c>
      <c r="C38" s="4">
        <v>8216.65628</v>
      </c>
      <c r="D38" s="24">
        <v>12.147991072821169</v>
      </c>
      <c r="E38" s="24">
        <v>0.04670391691133906</v>
      </c>
      <c r="F38" s="41">
        <v>7326.61923</v>
      </c>
      <c r="G38" s="41">
        <v>8216.65628</v>
      </c>
      <c r="H38" s="24">
        <v>12.147991072821169</v>
      </c>
      <c r="I38" s="24">
        <v>0.04670391691133906</v>
      </c>
      <c r="J38" s="45">
        <v>100605.23779</v>
      </c>
      <c r="K38" s="45">
        <v>141986.43464</v>
      </c>
      <c r="L38" s="60">
        <v>41.13224893556508</v>
      </c>
      <c r="M38" s="61">
        <v>0.062306664792267666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352707.88241</v>
      </c>
      <c r="C39" s="4">
        <v>498221.05819</v>
      </c>
      <c r="D39" s="24">
        <v>41.256003349210765</v>
      </c>
      <c r="E39" s="24">
        <v>2.8319153329832587</v>
      </c>
      <c r="F39" s="41">
        <v>352707.88241</v>
      </c>
      <c r="G39" s="41">
        <v>498221.05819</v>
      </c>
      <c r="H39" s="24">
        <v>41.256003349210765</v>
      </c>
      <c r="I39" s="24">
        <v>2.8319153329832587</v>
      </c>
      <c r="J39" s="45">
        <v>4293928.02163</v>
      </c>
      <c r="K39" s="45">
        <v>6074952.1999</v>
      </c>
      <c r="L39" s="60">
        <v>41.4777371511205</v>
      </c>
      <c r="M39" s="61">
        <v>2.6658181206388685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352707.88241</v>
      </c>
      <c r="C40" s="11">
        <v>498221.05819</v>
      </c>
      <c r="D40" s="23">
        <v>41.256003349210765</v>
      </c>
      <c r="E40" s="23">
        <v>2.8319153329832587</v>
      </c>
      <c r="F40" s="40">
        <v>352707.88241</v>
      </c>
      <c r="G40" s="40">
        <v>498221.05819</v>
      </c>
      <c r="H40" s="23">
        <v>41.256003349210765</v>
      </c>
      <c r="I40" s="23">
        <v>2.8319153329832587</v>
      </c>
      <c r="J40" s="44">
        <v>4293928.02163</v>
      </c>
      <c r="K40" s="44">
        <v>6074952.1999</v>
      </c>
      <c r="L40" s="58">
        <v>41.4777371511205</v>
      </c>
      <c r="M40" s="59">
        <v>2.6658181206388685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13490974.583039999</v>
      </c>
      <c r="C41" s="37">
        <v>16195696.01934</v>
      </c>
      <c r="D41" s="38">
        <v>20.048376932680647</v>
      </c>
      <c r="E41" s="39">
        <v>92.05720860561057</v>
      </c>
      <c r="F41" s="37">
        <v>13490974.583039999</v>
      </c>
      <c r="G41" s="37">
        <v>16195696.01934</v>
      </c>
      <c r="H41" s="38">
        <v>20.048376932680647</v>
      </c>
      <c r="I41" s="39">
        <v>92.05720860561057</v>
      </c>
      <c r="J41" s="37">
        <v>156162116.72645003</v>
      </c>
      <c r="K41" s="37">
        <v>209196599.09511003</v>
      </c>
      <c r="L41" s="64">
        <v>33.96117027637425</v>
      </c>
      <c r="M41" s="65">
        <v>91.79991319980248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59</v>
      </c>
      <c r="B42" s="47">
        <v>1510267.2599600013</v>
      </c>
      <c r="C42" s="32">
        <v>1397381.442660002</v>
      </c>
      <c r="D42" s="33">
        <v>-7.474558993153901</v>
      </c>
      <c r="E42" s="33">
        <v>7.9427913943894275</v>
      </c>
      <c r="F42" s="42">
        <v>1510267.2599600013</v>
      </c>
      <c r="G42" s="42">
        <v>1397381.442660002</v>
      </c>
      <c r="H42" s="34">
        <v>-7.474558993153901</v>
      </c>
      <c r="I42" s="34">
        <v>7.9427913943894275</v>
      </c>
      <c r="J42" s="42">
        <v>13775533.444549978</v>
      </c>
      <c r="K42" s="42">
        <v>18686621.926889986</v>
      </c>
      <c r="L42" s="34">
        <v>35.65080439250057</v>
      </c>
      <c r="M42" s="66">
        <v>8.20008680019753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15001241.843</v>
      </c>
      <c r="C43" s="54">
        <v>17593077.462</v>
      </c>
      <c r="D43" s="55">
        <v>17.277473732679166</v>
      </c>
      <c r="E43" s="56">
        <v>100</v>
      </c>
      <c r="F43" s="57">
        <v>15001241.843</v>
      </c>
      <c r="G43" s="57">
        <v>17593077.462</v>
      </c>
      <c r="H43" s="55">
        <v>17.277473732679166</v>
      </c>
      <c r="I43" s="56">
        <v>100</v>
      </c>
      <c r="J43" s="57">
        <v>169937650.171</v>
      </c>
      <c r="K43" s="57">
        <v>227883221.022</v>
      </c>
      <c r="L43" s="55">
        <v>34.09813587082803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5.5" customHeight="1" thickBo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32.25" customHeight="1">
      <c r="A3" s="76" t="s">
        <v>31</v>
      </c>
      <c r="B3" s="70" t="s">
        <v>61</v>
      </c>
      <c r="C3" s="70"/>
      <c r="D3" s="70"/>
      <c r="E3" s="70"/>
      <c r="F3" s="70" t="s">
        <v>62</v>
      </c>
      <c r="G3" s="70"/>
      <c r="H3" s="70"/>
      <c r="I3" s="70"/>
      <c r="J3" s="70" t="s">
        <v>55</v>
      </c>
      <c r="K3" s="70"/>
      <c r="L3" s="70"/>
      <c r="M3" s="71"/>
    </row>
    <row r="4" spans="1:13" ht="37.5" customHeight="1">
      <c r="A4" s="77"/>
      <c r="B4" s="48">
        <v>2021</v>
      </c>
      <c r="C4" s="48">
        <v>2022</v>
      </c>
      <c r="D4" s="49" t="s">
        <v>64</v>
      </c>
      <c r="E4" s="49" t="s">
        <v>63</v>
      </c>
      <c r="F4" s="48">
        <v>2021</v>
      </c>
      <c r="G4" s="48">
        <v>2022</v>
      </c>
      <c r="H4" s="49" t="s">
        <v>64</v>
      </c>
      <c r="I4" s="49" t="s">
        <v>63</v>
      </c>
      <c r="J4" s="50" t="s">
        <v>58</v>
      </c>
      <c r="K4" s="50" t="s">
        <v>65</v>
      </c>
      <c r="L4" s="51" t="s">
        <v>66</v>
      </c>
      <c r="M4" s="52" t="s">
        <v>67</v>
      </c>
    </row>
    <row r="5" spans="1:13" ht="30" customHeight="1">
      <c r="A5" s="21" t="s">
        <v>32</v>
      </c>
      <c r="B5" s="6">
        <v>1000419.0088</v>
      </c>
      <c r="C5" s="6">
        <v>1429389.89121</v>
      </c>
      <c r="D5" s="7">
        <v>42.87912151175032</v>
      </c>
      <c r="E5" s="16">
        <v>8.825739193320882</v>
      </c>
      <c r="F5" s="6">
        <v>1000419.0088</v>
      </c>
      <c r="G5" s="6">
        <v>1429389.89121</v>
      </c>
      <c r="H5" s="7">
        <v>42.87912151175032</v>
      </c>
      <c r="I5" s="16">
        <v>8.825739193320882</v>
      </c>
      <c r="J5" s="13">
        <v>11010559.99353</v>
      </c>
      <c r="K5" s="13">
        <v>16752573.39508</v>
      </c>
      <c r="L5" s="14">
        <v>52.1500578074513</v>
      </c>
      <c r="M5" s="15">
        <v>8.008052457613587</v>
      </c>
    </row>
    <row r="6" spans="1:13" ht="30" customHeight="1">
      <c r="A6" s="21" t="s">
        <v>53</v>
      </c>
      <c r="B6" s="6">
        <v>204185.36088</v>
      </c>
      <c r="C6" s="6">
        <v>200932.97011</v>
      </c>
      <c r="D6" s="7">
        <v>-1.5928618760829933</v>
      </c>
      <c r="E6" s="16">
        <v>1.2406565909242617</v>
      </c>
      <c r="F6" s="6">
        <v>204185.36088</v>
      </c>
      <c r="G6" s="6">
        <v>200932.97011</v>
      </c>
      <c r="H6" s="7">
        <v>-1.5928618760829933</v>
      </c>
      <c r="I6" s="16">
        <v>1.2406565909242617</v>
      </c>
      <c r="J6" s="13">
        <v>1960662.20953</v>
      </c>
      <c r="K6" s="13">
        <v>2542035.02603</v>
      </c>
      <c r="L6" s="14">
        <v>29.65186015592984</v>
      </c>
      <c r="M6" s="15">
        <v>1.2151416595803637</v>
      </c>
    </row>
    <row r="7" spans="1:13" ht="30" customHeight="1">
      <c r="A7" s="21" t="s">
        <v>33</v>
      </c>
      <c r="B7" s="6">
        <v>189777.79089</v>
      </c>
      <c r="C7" s="6">
        <v>168624.22246</v>
      </c>
      <c r="D7" s="7">
        <v>-11.14649313325665</v>
      </c>
      <c r="E7" s="16">
        <v>1.0411668770433722</v>
      </c>
      <c r="F7" s="6">
        <v>189777.79089</v>
      </c>
      <c r="G7" s="6">
        <v>168624.22246</v>
      </c>
      <c r="H7" s="7">
        <v>-11.14649313325665</v>
      </c>
      <c r="I7" s="16">
        <v>1.0411668770433722</v>
      </c>
      <c r="J7" s="13">
        <v>2116098.07912</v>
      </c>
      <c r="K7" s="13">
        <v>2520264.62901</v>
      </c>
      <c r="L7" s="14">
        <v>19.09961328721004</v>
      </c>
      <c r="M7" s="15">
        <v>1.204734990870562</v>
      </c>
    </row>
    <row r="8" spans="1:13" ht="30" customHeight="1">
      <c r="A8" s="21" t="s">
        <v>34</v>
      </c>
      <c r="B8" s="6">
        <v>219735.61688</v>
      </c>
      <c r="C8" s="6">
        <v>267631.15359</v>
      </c>
      <c r="D8" s="7">
        <v>21.79689273412434</v>
      </c>
      <c r="E8" s="16">
        <v>1.6524831860909823</v>
      </c>
      <c r="F8" s="6">
        <v>219735.61688</v>
      </c>
      <c r="G8" s="6">
        <v>267631.15359</v>
      </c>
      <c r="H8" s="7">
        <v>21.79689273412434</v>
      </c>
      <c r="I8" s="16">
        <v>1.6524831860909823</v>
      </c>
      <c r="J8" s="13">
        <v>2414421.04981</v>
      </c>
      <c r="K8" s="13">
        <v>3454267.8897</v>
      </c>
      <c r="L8" s="14">
        <v>43.06816493220308</v>
      </c>
      <c r="M8" s="15">
        <v>1.6512065227836412</v>
      </c>
    </row>
    <row r="9" spans="1:13" ht="30" customHeight="1">
      <c r="A9" s="21" t="s">
        <v>52</v>
      </c>
      <c r="B9" s="6">
        <v>100567.07782</v>
      </c>
      <c r="C9" s="6">
        <v>105210.65488</v>
      </c>
      <c r="D9" s="7">
        <v>4.61739284928941</v>
      </c>
      <c r="E9" s="16">
        <v>0.6496210768241346</v>
      </c>
      <c r="F9" s="6">
        <v>100567.07782</v>
      </c>
      <c r="G9" s="6">
        <v>105210.65488</v>
      </c>
      <c r="H9" s="7">
        <v>4.61739284928941</v>
      </c>
      <c r="I9" s="16">
        <v>0.6496210768241346</v>
      </c>
      <c r="J9" s="13">
        <v>1155597.73115</v>
      </c>
      <c r="K9" s="13">
        <v>1409420.00452</v>
      </c>
      <c r="L9" s="14">
        <v>21.96458737569581</v>
      </c>
      <c r="M9" s="15">
        <v>0.6737298840499866</v>
      </c>
    </row>
    <row r="10" spans="1:13" ht="30" customHeight="1">
      <c r="A10" s="21" t="s">
        <v>35</v>
      </c>
      <c r="B10" s="6">
        <v>1062879.3214</v>
      </c>
      <c r="C10" s="6">
        <v>1372723.3728</v>
      </c>
      <c r="D10" s="7">
        <v>29.151385784030552</v>
      </c>
      <c r="E10" s="16">
        <v>8.475852912778619</v>
      </c>
      <c r="F10" s="6">
        <v>1062879.3214</v>
      </c>
      <c r="G10" s="6">
        <v>1372723.3728</v>
      </c>
      <c r="H10" s="7">
        <v>29.151385784030552</v>
      </c>
      <c r="I10" s="16">
        <v>8.475852912778619</v>
      </c>
      <c r="J10" s="13">
        <v>12924619.8805</v>
      </c>
      <c r="K10" s="13">
        <v>16628149.99352</v>
      </c>
      <c r="L10" s="14">
        <v>28.654847471434685</v>
      </c>
      <c r="M10" s="15">
        <v>7.948575677351288</v>
      </c>
    </row>
    <row r="11" spans="1:13" ht="30" customHeight="1">
      <c r="A11" s="21" t="s">
        <v>36</v>
      </c>
      <c r="B11" s="6">
        <v>789897.49261</v>
      </c>
      <c r="C11" s="6">
        <v>848931.62483</v>
      </c>
      <c r="D11" s="7">
        <v>7.47364471621981</v>
      </c>
      <c r="E11" s="16">
        <v>5.241711278207822</v>
      </c>
      <c r="F11" s="6">
        <v>789897.49261</v>
      </c>
      <c r="G11" s="6">
        <v>848931.62483</v>
      </c>
      <c r="H11" s="7">
        <v>7.47364471621981</v>
      </c>
      <c r="I11" s="16">
        <v>5.241711278207822</v>
      </c>
      <c r="J11" s="13">
        <v>9347186.92774</v>
      </c>
      <c r="K11" s="13">
        <v>11770582.0591</v>
      </c>
      <c r="L11" s="14">
        <v>25.926464829412993</v>
      </c>
      <c r="M11" s="15">
        <v>5.626564729070273</v>
      </c>
    </row>
    <row r="12" spans="1:13" ht="30" customHeight="1">
      <c r="A12" s="21" t="s">
        <v>60</v>
      </c>
      <c r="B12" s="6">
        <v>0</v>
      </c>
      <c r="C12" s="6">
        <v>12.82445</v>
      </c>
      <c r="D12" s="7"/>
      <c r="E12" s="16">
        <v>7.918430911944603E-05</v>
      </c>
      <c r="F12" s="6">
        <v>0</v>
      </c>
      <c r="G12" s="6">
        <v>12.82445</v>
      </c>
      <c r="H12" s="7"/>
      <c r="I12" s="16">
        <v>7.918430911944603E-05</v>
      </c>
      <c r="J12" s="13">
        <v>0</v>
      </c>
      <c r="K12" s="13">
        <v>21393.64175</v>
      </c>
      <c r="L12" s="14"/>
      <c r="M12" s="15">
        <v>0.010226572440727636</v>
      </c>
    </row>
    <row r="13" spans="1:13" ht="30" customHeight="1">
      <c r="A13" s="21" t="s">
        <v>37</v>
      </c>
      <c r="B13" s="6">
        <v>591037.38759</v>
      </c>
      <c r="C13" s="6">
        <v>806544.22801</v>
      </c>
      <c r="D13" s="7">
        <v>36.462471739519806</v>
      </c>
      <c r="E13" s="16">
        <v>4.979991147320064</v>
      </c>
      <c r="F13" s="6">
        <v>591037.38759</v>
      </c>
      <c r="G13" s="6">
        <v>806544.22801</v>
      </c>
      <c r="H13" s="7">
        <v>36.462471739519806</v>
      </c>
      <c r="I13" s="16">
        <v>4.979991147320064</v>
      </c>
      <c r="J13" s="13">
        <v>7770875.71892</v>
      </c>
      <c r="K13" s="13">
        <v>10044227.51822</v>
      </c>
      <c r="L13" s="14">
        <v>29.254769752204346</v>
      </c>
      <c r="M13" s="15">
        <v>4.801334037774415</v>
      </c>
    </row>
    <row r="14" spans="1:13" ht="30" customHeight="1">
      <c r="A14" s="21" t="s">
        <v>38</v>
      </c>
      <c r="B14" s="6">
        <v>3971997.85221</v>
      </c>
      <c r="C14" s="6">
        <v>5146880.2465</v>
      </c>
      <c r="D14" s="7">
        <v>29.57912964722026</v>
      </c>
      <c r="E14" s="16">
        <v>31.77930877656559</v>
      </c>
      <c r="F14" s="6">
        <v>3971997.85221</v>
      </c>
      <c r="G14" s="6">
        <v>5146880.2465</v>
      </c>
      <c r="H14" s="7">
        <v>29.57912964722026</v>
      </c>
      <c r="I14" s="16">
        <v>31.77930877656559</v>
      </c>
      <c r="J14" s="13">
        <v>45832312.4928</v>
      </c>
      <c r="K14" s="13">
        <v>68963849.20764</v>
      </c>
      <c r="L14" s="14">
        <v>50.46993148878064</v>
      </c>
      <c r="M14" s="15">
        <v>32.966047013166786</v>
      </c>
    </row>
    <row r="15" spans="1:13" ht="30" customHeight="1">
      <c r="A15" s="21" t="s">
        <v>39</v>
      </c>
      <c r="B15" s="6">
        <v>1621440.62719</v>
      </c>
      <c r="C15" s="6">
        <v>1782212.33061</v>
      </c>
      <c r="D15" s="7">
        <v>9.91536172981072</v>
      </c>
      <c r="E15" s="16">
        <v>11.004234263731433</v>
      </c>
      <c r="F15" s="6">
        <v>1621440.62719</v>
      </c>
      <c r="G15" s="6">
        <v>1782212.33061</v>
      </c>
      <c r="H15" s="7">
        <v>9.91536172981072</v>
      </c>
      <c r="I15" s="16">
        <v>11.004234263731433</v>
      </c>
      <c r="J15" s="13">
        <v>17897160.42604</v>
      </c>
      <c r="K15" s="13">
        <v>22629559.50573</v>
      </c>
      <c r="L15" s="14">
        <v>26.442178351401797</v>
      </c>
      <c r="M15" s="15">
        <v>10.817364911100492</v>
      </c>
    </row>
    <row r="16" spans="1:13" ht="30" customHeight="1">
      <c r="A16" s="21" t="s">
        <v>40</v>
      </c>
      <c r="B16" s="6">
        <v>147506.18084</v>
      </c>
      <c r="C16" s="6">
        <v>127065.87464</v>
      </c>
      <c r="D16" s="7">
        <v>-13.857254037491215</v>
      </c>
      <c r="E16" s="16">
        <v>0.7845656925658828</v>
      </c>
      <c r="F16" s="6">
        <v>147506.18084</v>
      </c>
      <c r="G16" s="6">
        <v>127065.87464</v>
      </c>
      <c r="H16" s="7">
        <v>-13.857254037491215</v>
      </c>
      <c r="I16" s="16">
        <v>0.7845656925658828</v>
      </c>
      <c r="J16" s="13">
        <v>1508694.65757</v>
      </c>
      <c r="K16" s="13">
        <v>1663380.59889</v>
      </c>
      <c r="L16" s="14">
        <v>10.252965405812931</v>
      </c>
      <c r="M16" s="15">
        <v>0.7951279351982934</v>
      </c>
    </row>
    <row r="17" spans="1:13" ht="30" customHeight="1">
      <c r="A17" s="21" t="s">
        <v>41</v>
      </c>
      <c r="B17" s="6">
        <v>1228271.1685</v>
      </c>
      <c r="C17" s="6">
        <v>1585428.53872</v>
      </c>
      <c r="D17" s="7">
        <v>29.078055349631875</v>
      </c>
      <c r="E17" s="16">
        <v>9.789196690446458</v>
      </c>
      <c r="F17" s="6">
        <v>1228271.1685</v>
      </c>
      <c r="G17" s="6">
        <v>1585428.53872</v>
      </c>
      <c r="H17" s="7">
        <v>29.078055349631875</v>
      </c>
      <c r="I17" s="16">
        <v>9.789196690446458</v>
      </c>
      <c r="J17" s="13">
        <v>15537572.2236</v>
      </c>
      <c r="K17" s="13">
        <v>20042094.97373</v>
      </c>
      <c r="L17" s="14">
        <v>28.991162102455664</v>
      </c>
      <c r="M17" s="15">
        <v>9.58050707345294</v>
      </c>
    </row>
    <row r="18" spans="1:13" ht="30" customHeight="1">
      <c r="A18" s="21" t="s">
        <v>42</v>
      </c>
      <c r="B18" s="6">
        <v>2363259.69743</v>
      </c>
      <c r="C18" s="6">
        <v>2354108.08653</v>
      </c>
      <c r="D18" s="7">
        <v>-0.3872452490072253</v>
      </c>
      <c r="E18" s="16">
        <v>14.535393129871387</v>
      </c>
      <c r="F18" s="6">
        <v>2363259.69743</v>
      </c>
      <c r="G18" s="6">
        <v>2354108.08653</v>
      </c>
      <c r="H18" s="7">
        <v>-0.3872452490072253</v>
      </c>
      <c r="I18" s="16">
        <v>14.535393129871387</v>
      </c>
      <c r="J18" s="13">
        <v>26686355.33614</v>
      </c>
      <c r="K18" s="13">
        <v>30754800.65219</v>
      </c>
      <c r="L18" s="14">
        <v>15.245413863392232</v>
      </c>
      <c r="M18" s="15">
        <v>14.701386535546646</v>
      </c>
    </row>
    <row r="19" spans="1:13" s="5" customFormat="1" ht="39" customHeight="1" thickBot="1">
      <c r="A19" s="26" t="s">
        <v>29</v>
      </c>
      <c r="B19" s="27">
        <v>13490974.58304</v>
      </c>
      <c r="C19" s="27">
        <v>16195696.01934</v>
      </c>
      <c r="D19" s="28">
        <v>20.048376932680632</v>
      </c>
      <c r="E19" s="27">
        <v>100</v>
      </c>
      <c r="F19" s="27">
        <v>13490974.58304</v>
      </c>
      <c r="G19" s="27">
        <v>16195696.01934</v>
      </c>
      <c r="H19" s="28">
        <v>20.048376932680632</v>
      </c>
      <c r="I19" s="27">
        <v>100</v>
      </c>
      <c r="J19" s="29">
        <v>156162116.72645</v>
      </c>
      <c r="K19" s="29">
        <v>209196599.09511</v>
      </c>
      <c r="L19" s="30">
        <v>33.961170276374254</v>
      </c>
      <c r="M19" s="31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J21" sqref="J21"/>
    </sheetView>
  </sheetViews>
  <sheetFormatPr defaultColWidth="9.140625" defaultRowHeight="19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78" t="s">
        <v>68</v>
      </c>
      <c r="B1" s="79"/>
      <c r="C1" s="79"/>
      <c r="D1" s="79"/>
      <c r="E1" s="79"/>
      <c r="F1" s="79"/>
      <c r="G1" s="79"/>
      <c r="H1" s="80"/>
    </row>
    <row r="2" spans="1:8" ht="19.5" customHeight="1">
      <c r="A2" s="81" t="s">
        <v>69</v>
      </c>
      <c r="B2" s="82"/>
      <c r="C2" s="82"/>
      <c r="D2" s="82"/>
      <c r="E2" s="82"/>
      <c r="F2" s="82"/>
      <c r="G2" s="82"/>
      <c r="H2" s="83"/>
    </row>
    <row r="3" spans="1:8" ht="19.5" customHeight="1">
      <c r="A3" s="81"/>
      <c r="B3" s="82"/>
      <c r="C3" s="82"/>
      <c r="D3" s="82"/>
      <c r="E3" s="82"/>
      <c r="F3" s="82"/>
      <c r="G3" s="82"/>
      <c r="H3" s="83"/>
    </row>
    <row r="4" spans="1:8" ht="19.5" customHeight="1">
      <c r="A4" s="84" t="s">
        <v>70</v>
      </c>
      <c r="B4" s="85"/>
      <c r="C4" s="85"/>
      <c r="D4" s="86"/>
      <c r="E4" s="86"/>
      <c r="F4" s="86"/>
      <c r="G4" s="86"/>
      <c r="H4" s="87" t="s">
        <v>71</v>
      </c>
    </row>
    <row r="5" spans="1:8" ht="19.5" customHeight="1">
      <c r="A5" s="88" t="s">
        <v>72</v>
      </c>
      <c r="B5" s="89">
        <v>2020</v>
      </c>
      <c r="C5" s="90"/>
      <c r="D5" s="89">
        <v>2021</v>
      </c>
      <c r="E5" s="91"/>
      <c r="F5" s="89">
        <v>2022</v>
      </c>
      <c r="G5" s="91"/>
      <c r="H5" s="92" t="s">
        <v>73</v>
      </c>
    </row>
    <row r="6" spans="1:8" ht="19.5" customHeight="1">
      <c r="A6" s="88"/>
      <c r="B6" s="93" t="s">
        <v>71</v>
      </c>
      <c r="C6" s="93" t="s">
        <v>74</v>
      </c>
      <c r="D6" s="93" t="s">
        <v>71</v>
      </c>
      <c r="E6" s="93" t="s">
        <v>74</v>
      </c>
      <c r="F6" s="93" t="s">
        <v>71</v>
      </c>
      <c r="G6" s="93" t="s">
        <v>74</v>
      </c>
      <c r="H6" s="94" t="s">
        <v>75</v>
      </c>
    </row>
    <row r="7" spans="1:8" ht="19.5" customHeight="1">
      <c r="A7" s="95" t="s">
        <v>61</v>
      </c>
      <c r="B7" s="96">
        <v>205303358.99000007</v>
      </c>
      <c r="C7" s="96">
        <f>B7</f>
        <v>205303358.99000007</v>
      </c>
      <c r="D7" s="96">
        <v>219735616.88000003</v>
      </c>
      <c r="E7" s="96">
        <f>D7</f>
        <v>219735616.88000003</v>
      </c>
      <c r="F7" s="97">
        <v>267631153.59000006</v>
      </c>
      <c r="G7" s="96">
        <f>F7</f>
        <v>267631153.59000006</v>
      </c>
      <c r="H7" s="98">
        <f>((F7-D7)/D7)*100</f>
        <v>21.79689273412435</v>
      </c>
    </row>
    <row r="8" spans="1:8" ht="19.5" customHeight="1">
      <c r="A8" s="95" t="s">
        <v>76</v>
      </c>
      <c r="B8" s="96">
        <v>191448431.88</v>
      </c>
      <c r="C8" s="96">
        <f>C7+B8</f>
        <v>396751790.87000006</v>
      </c>
      <c r="D8" s="96">
        <v>240359460.12999997</v>
      </c>
      <c r="E8" s="96">
        <f aca="true" t="shared" si="0" ref="E8:E18">E7+D8</f>
        <v>460095077.01</v>
      </c>
      <c r="F8" s="99"/>
      <c r="G8" s="96"/>
      <c r="H8" s="98"/>
    </row>
    <row r="9" spans="1:8" ht="19.5" customHeight="1">
      <c r="A9" s="95" t="s">
        <v>77</v>
      </c>
      <c r="B9" s="96">
        <v>181778278.43</v>
      </c>
      <c r="C9" s="96">
        <f aca="true" t="shared" si="1" ref="C9:C18">C8+B9</f>
        <v>578530069.3000001</v>
      </c>
      <c r="D9" s="96">
        <v>258806231.88999996</v>
      </c>
      <c r="E9" s="96">
        <f t="shared" si="0"/>
        <v>718901308.9</v>
      </c>
      <c r="F9" s="99"/>
      <c r="G9" s="96"/>
      <c r="H9" s="98"/>
    </row>
    <row r="10" spans="1:8" ht="19.5" customHeight="1">
      <c r="A10" s="95" t="s">
        <v>78</v>
      </c>
      <c r="B10" s="96">
        <v>120918949.15999998</v>
      </c>
      <c r="C10" s="96">
        <f t="shared" si="1"/>
        <v>699449018.46</v>
      </c>
      <c r="D10" s="96">
        <v>276426841.68999994</v>
      </c>
      <c r="E10" s="96">
        <f t="shared" si="0"/>
        <v>995328150.5899999</v>
      </c>
      <c r="F10" s="99"/>
      <c r="G10" s="96"/>
      <c r="H10" s="98"/>
    </row>
    <row r="11" spans="1:8" ht="19.5" customHeight="1">
      <c r="A11" s="95" t="s">
        <v>79</v>
      </c>
      <c r="B11" s="96">
        <v>125665611.10999998</v>
      </c>
      <c r="C11" s="96">
        <f t="shared" si="1"/>
        <v>825114629.57</v>
      </c>
      <c r="D11" s="96">
        <v>254311051.51999998</v>
      </c>
      <c r="E11" s="96">
        <f t="shared" si="0"/>
        <v>1249639202.11</v>
      </c>
      <c r="F11" s="99"/>
      <c r="G11" s="96"/>
      <c r="H11" s="98"/>
    </row>
    <row r="12" spans="1:8" ht="19.5" customHeight="1">
      <c r="A12" s="95" t="s">
        <v>80</v>
      </c>
      <c r="B12" s="96">
        <v>182303036.2</v>
      </c>
      <c r="C12" s="96">
        <f t="shared" si="1"/>
        <v>1007417665.77</v>
      </c>
      <c r="D12" s="96">
        <v>313781401.4299999</v>
      </c>
      <c r="E12" s="96">
        <f t="shared" si="0"/>
        <v>1563420603.5399997</v>
      </c>
      <c r="F12" s="99"/>
      <c r="G12" s="96"/>
      <c r="H12" s="98"/>
    </row>
    <row r="13" spans="1:8" ht="19.5" customHeight="1">
      <c r="A13" s="95" t="s">
        <v>81</v>
      </c>
      <c r="B13" s="96">
        <v>216195030.89000002</v>
      </c>
      <c r="C13" s="96">
        <f t="shared" si="1"/>
        <v>1223612696.66</v>
      </c>
      <c r="D13" s="96">
        <v>254706817.62</v>
      </c>
      <c r="E13" s="96">
        <f t="shared" si="0"/>
        <v>1818127421.1599998</v>
      </c>
      <c r="F13" s="99"/>
      <c r="G13" s="96"/>
      <c r="H13" s="98"/>
    </row>
    <row r="14" spans="1:8" ht="19.5" customHeight="1">
      <c r="A14" s="95" t="s">
        <v>82</v>
      </c>
      <c r="B14" s="96">
        <v>194688650.76999998</v>
      </c>
      <c r="C14" s="96">
        <f t="shared" si="1"/>
        <v>1418301347.43</v>
      </c>
      <c r="D14" s="96">
        <v>304232765.0299999</v>
      </c>
      <c r="E14" s="96">
        <f t="shared" si="0"/>
        <v>2122360186.1899998</v>
      </c>
      <c r="F14" s="99"/>
      <c r="G14" s="96"/>
      <c r="H14" s="98"/>
    </row>
    <row r="15" spans="1:8" ht="19.5" customHeight="1">
      <c r="A15" s="95" t="s">
        <v>83</v>
      </c>
      <c r="B15" s="100">
        <v>240073338.98000002</v>
      </c>
      <c r="C15" s="96">
        <f t="shared" si="1"/>
        <v>1658374686.41</v>
      </c>
      <c r="D15" s="96">
        <v>325928568.45</v>
      </c>
      <c r="E15" s="96">
        <f t="shared" si="0"/>
        <v>2448288754.64</v>
      </c>
      <c r="F15" s="97"/>
      <c r="G15" s="96"/>
      <c r="H15" s="98"/>
    </row>
    <row r="16" spans="1:8" ht="19.5" customHeight="1">
      <c r="A16" s="95" t="s">
        <v>84</v>
      </c>
      <c r="B16" s="96">
        <v>251942006.43000004</v>
      </c>
      <c r="C16" s="96">
        <f t="shared" si="1"/>
        <v>1910316692.8400002</v>
      </c>
      <c r="D16" s="96">
        <v>305308880.40999997</v>
      </c>
      <c r="E16" s="96">
        <f t="shared" si="0"/>
        <v>2753597635.0499997</v>
      </c>
      <c r="F16" s="99"/>
      <c r="G16" s="96"/>
      <c r="H16" s="98"/>
    </row>
    <row r="17" spans="1:8" ht="19.5" customHeight="1">
      <c r="A17" s="95" t="s">
        <v>85</v>
      </c>
      <c r="B17" s="96">
        <v>240336281.62</v>
      </c>
      <c r="C17" s="96">
        <f t="shared" si="1"/>
        <v>2150652974.46</v>
      </c>
      <c r="D17" s="101">
        <v>321823026.09</v>
      </c>
      <c r="E17" s="96">
        <f t="shared" si="0"/>
        <v>3075420661.14</v>
      </c>
      <c r="F17" s="99"/>
      <c r="G17" s="96"/>
      <c r="H17" s="98"/>
    </row>
    <row r="18" spans="1:8" ht="19.5" customHeight="1">
      <c r="A18" s="95" t="s">
        <v>86</v>
      </c>
      <c r="B18" s="96">
        <v>249335817.45999998</v>
      </c>
      <c r="C18" s="96">
        <f t="shared" si="1"/>
        <v>2399988791.92</v>
      </c>
      <c r="D18" s="96">
        <v>330831955.15999997</v>
      </c>
      <c r="E18" s="96">
        <f t="shared" si="0"/>
        <v>3406252616.2999997</v>
      </c>
      <c r="F18" s="96"/>
      <c r="G18" s="96"/>
      <c r="H18" s="98"/>
    </row>
    <row r="19" spans="1:8" ht="19.5" customHeight="1" thickBot="1">
      <c r="A19" s="102" t="s">
        <v>87</v>
      </c>
      <c r="B19" s="103">
        <f>SUM(B7:B18)</f>
        <v>2399988791.92</v>
      </c>
      <c r="C19" s="104"/>
      <c r="D19" s="103">
        <f>SUM(D7:D18)</f>
        <v>3406252616.2999997</v>
      </c>
      <c r="E19" s="105"/>
      <c r="F19" s="103">
        <f>SUM(F7:F18)</f>
        <v>267631153.59000006</v>
      </c>
      <c r="G19" s="105"/>
      <c r="H19" s="10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2022-02-02T18:03:00Z</cp:lastPrinted>
  <dcterms:created xsi:type="dcterms:W3CDTF">2010-11-12T12:53:26Z</dcterms:created>
  <dcterms:modified xsi:type="dcterms:W3CDTF">2022-02-02T18:04:45Z</dcterms:modified>
  <cp:category/>
  <cp:version/>
  <cp:contentType/>
  <cp:contentStatus/>
</cp:coreProperties>
</file>