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<sst xmlns="http://schemas.openxmlformats.org/spreadsheetml/2006/main" count="122" uniqueCount="100">
  <si>
    <t>İHRACATÇI BİRLİKLERİ TÜRKİYE İHRACATI KAYIT RAKAMLARI (X 1.000 ABD DOLARI)</t>
  </si>
  <si>
    <t>SEKTÖREL BAZDA   (KAYNAK TİM)</t>
  </si>
  <si>
    <t>SEKTÖRLER</t>
  </si>
  <si>
    <t>I. TARIM</t>
  </si>
  <si>
    <t>II. SANAYİ</t>
  </si>
  <si>
    <t>III. MADENCİLİK</t>
  </si>
  <si>
    <t>GENEL SEKRETERLİKLER BAZINDA   (KAYNAK TİM)</t>
  </si>
  <si>
    <t>İHRACATÇI  BİRLİKLERİ   GENEL SEKRETERLİKLERİ</t>
  </si>
  <si>
    <t>SON 12 AYLIK</t>
  </si>
  <si>
    <t>GENEL İHRACAT TOPLAMI</t>
  </si>
  <si>
    <t>T O P L A M (TİM*)</t>
  </si>
  <si>
    <t>İhracatçı Birlikleri Kaydından Muaf İhracat ile Antrepo ve Serbest Bölgeler Farkı</t>
  </si>
  <si>
    <t>ÖZET TABLO (Milyon $)</t>
  </si>
  <si>
    <t>Değişim (%)</t>
  </si>
  <si>
    <t>Türkiye (TİM)</t>
  </si>
  <si>
    <t>Denizli (TİM)</t>
  </si>
  <si>
    <t>DENİB</t>
  </si>
  <si>
    <t>TİM Tekstil Konfeksiyon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</si>
  <si>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</si>
  <si>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</si>
  <si>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</si>
  <si>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</si>
  <si>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</si>
  <si>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</si>
  <si>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</si>
  <si>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</si>
  <si>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</si>
  <si>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</si>
  <si>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</si>
  <si>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</si>
  <si>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</si>
  <si>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</si>
  <si>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</si>
  <si>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</si>
  <si>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</si>
  <si>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</si>
  <si>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</si>
  <si>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</si>
  <si>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</si>
  <si>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</si>
  <si>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</si>
  <si>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</si>
  <si>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</si>
  <si>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</si>
  <si>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</si>
  <si>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</si>
  <si>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</si>
  <si>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</si>
  <si>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</si>
  <si>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</si>
  <si>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</si>
  <si>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</si>
  <si>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Pay (2024) (%)</t>
  </si>
  <si>
    <t>2022-2023</t>
  </si>
  <si>
    <t>2023-2024</t>
  </si>
  <si>
    <t xml:space="preserve">  Değişim   (22-23/23-43) (%)</t>
  </si>
  <si>
    <t>Değişim (2023/2024) (%)</t>
  </si>
  <si>
    <t>Pay (23-24) (%)</t>
  </si>
  <si>
    <t>2023/2024</t>
  </si>
  <si>
    <t xml:space="preserve">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</si>
  <si>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</si>
  <si>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</si>
  <si>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</si>
  <si>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</si>
  <si>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</si>
  <si>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</si>
  <si>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</si>
  <si>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</si>
  <si>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  B. HAYVANSAL ÜRÜNLER</t>
  </si>
  <si>
    <t xml:space="preserve"> Su Ürünleri ve Hayvansal Mamuller</t>
  </si>
  <si>
    <t xml:space="preserve">   C. AĞAÇ VE ORMAN ÜRÜNLERİ</t>
  </si>
  <si>
    <t xml:space="preserve"> Mobilya, Kağıt ve Orman Ürünleri</t>
  </si>
  <si>
    <t xml:space="preserve">   A. TARIMA DAYALI İŞLENMİŞ ÜRÜNLER</t>
  </si>
  <si>
    <t xml:space="preserve"> Tekstil ve Hammaddeleri</t>
  </si>
  <si>
    <t xml:space="preserve"> Deri ve Deri Mamulleri </t>
  </si>
  <si>
    <t xml:space="preserve"> Halı </t>
  </si>
  <si>
    <t xml:space="preserve">   B. KİMYEVİ MADDELER VE MAM.</t>
  </si>
  <si>
    <t xml:space="preserve"> Kimyevi Maddeler ve Mamulleri  </t>
  </si>
  <si>
    <t xml:space="preserve">   C. SANAYİ MAMULLERİ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</si>
  <si>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</si>
  <si>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</si>
  <si>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</si>
  <si>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</si>
  <si>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</si>
  <si>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</si>
  <si>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</si>
  <si>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</si>
  <si>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</si>
  <si>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</si>
  <si>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</si>
  <si>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Madencilik Ürünleri</t>
  </si>
  <si>
    <t>DENİZLİ Tekstil Konfeksiyon</t>
  </si>
  <si>
    <t xml:space="preserve">  Değişim   (22-23/23-24) (%)</t>
  </si>
  <si>
    <t xml:space="preserve"> Diğer Sanayi Ürünleri</t>
  </si>
  <si>
    <t>01 OCAK - 31 MART</t>
  </si>
  <si>
    <t>-</t>
  </si>
  <si>
    <t>Mart 2023</t>
  </si>
  <si>
    <t>Mart 2024</t>
  </si>
  <si>
    <t>Ocak-Mart 2023</t>
  </si>
  <si>
    <t>Ocak-Mart 2024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</si>
</sst>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  <numFmt numFmtId="212" formatCode="[$¥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8"/>
      <name val="Arial Tur"/>
      <family val="0"/>
    </font>
    <font>
      <b/>
      <sz val="14"/>
      <color indexed="17"/>
      <name val="Arial Tur"/>
      <family val="0"/>
    </font>
    <font>
      <sz val="10"/>
      <color indexed="63"/>
      <name val="Arial"/>
      <family val="2"/>
    </font>
    <font>
      <b/>
      <sz val="14"/>
      <color indexed="56"/>
      <name val="Arial Tur"/>
      <family val="0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theme="1"/>
      <name val="Arial Tur"/>
      <family val="0"/>
    </font>
    <font>
      <b/>
      <sz val="14"/>
      <color rgb="FF00B050"/>
      <name val="Arial Tur"/>
      <family val="0"/>
    </font>
    <font>
      <sz val="10"/>
      <color rgb="FF333333"/>
      <name val="Arial"/>
      <family val="2"/>
    </font>
    <font>
      <b/>
      <sz val="14"/>
      <color rgb="FF002060"/>
      <name val="Arial Tur"/>
      <family val="0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210" fontId="9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210" fontId="5" fillId="0" borderId="10" xfId="0" applyNumberFormat="1" applyFont="1" applyBorder="1" applyAlignment="1">
      <alignment horizontal="right" vertical="center"/>
    </xf>
    <xf numFmtId="210" fontId="5" fillId="0" borderId="11" xfId="0" applyNumberFormat="1" applyFont="1" applyBorder="1" applyAlignment="1">
      <alignment horizontal="right" vertical="center"/>
    </xf>
    <xf numFmtId="210" fontId="7" fillId="0" borderId="10" xfId="0" applyNumberFormat="1" applyFont="1" applyFill="1" applyBorder="1" applyAlignment="1">
      <alignment horizontal="right" vertical="center"/>
    </xf>
    <xf numFmtId="0" fontId="10" fillId="32" borderId="12" xfId="50" applyFont="1" applyFill="1" applyBorder="1" applyAlignment="1">
      <alignment horizontal="left" vertical="center"/>
      <protection/>
    </xf>
    <xf numFmtId="0" fontId="6" fillId="32" borderId="12" xfId="50" applyFont="1" applyFill="1" applyBorder="1" applyAlignment="1">
      <alignment horizontal="left" vertical="center" wrapText="1"/>
      <protection/>
    </xf>
    <xf numFmtId="0" fontId="6" fillId="32" borderId="12" xfId="50" applyFont="1" applyFill="1" applyBorder="1" applyAlignment="1">
      <alignment horizontal="left" vertical="center"/>
      <protection/>
    </xf>
    <xf numFmtId="0" fontId="6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4" fillId="0" borderId="10" xfId="0" applyNumberFormat="1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3" fillId="0" borderId="13" xfId="0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right" vertical="center"/>
    </xf>
    <xf numFmtId="210" fontId="14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210" fontId="13" fillId="0" borderId="14" xfId="0" applyNumberFormat="1" applyFont="1" applyBorder="1" applyAlignment="1">
      <alignment horizontal="right" vertical="center"/>
    </xf>
    <xf numFmtId="210" fontId="13" fillId="0" borderId="15" xfId="0" applyNumberFormat="1" applyFont="1" applyBorder="1" applyAlignment="1">
      <alignment horizontal="right" vertical="center"/>
    </xf>
    <xf numFmtId="0" fontId="10" fillId="32" borderId="16" xfId="50" applyFont="1" applyFill="1" applyBorder="1" applyAlignment="1">
      <alignment horizontal="left" vertical="center"/>
      <protection/>
    </xf>
    <xf numFmtId="3" fontId="7" fillId="32" borderId="17" xfId="0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204" fontId="7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20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quotePrefix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5" fillId="0" borderId="10" xfId="0" applyNumberFormat="1" applyFont="1" applyBorder="1" applyAlignment="1">
      <alignment horizontal="center" vertical="center"/>
    </xf>
    <xf numFmtId="210" fontId="5" fillId="0" borderId="11" xfId="0" applyNumberFormat="1" applyFont="1" applyBorder="1" applyAlignment="1">
      <alignment horizontal="center" vertical="center"/>
    </xf>
    <xf numFmtId="210" fontId="11" fillId="0" borderId="10" xfId="0" applyNumberFormat="1" applyFont="1" applyBorder="1" applyAlignment="1">
      <alignment horizontal="center" vertical="center"/>
    </xf>
    <xf numFmtId="210" fontId="11" fillId="0" borderId="11" xfId="0" applyNumberFormat="1" applyFont="1" applyBorder="1" applyAlignment="1">
      <alignment horizontal="center" vertical="center"/>
    </xf>
    <xf numFmtId="210" fontId="7" fillId="0" borderId="17" xfId="0" applyNumberFormat="1" applyFont="1" applyBorder="1" applyAlignment="1">
      <alignment horizontal="center" vertical="center"/>
    </xf>
    <xf numFmtId="210" fontId="7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0" fillId="0" borderId="12" xfId="50" applyFont="1" applyFill="1" applyBorder="1" applyAlignment="1">
      <alignment horizontal="left" vertical="center" wrapText="1"/>
      <protection/>
    </xf>
    <xf numFmtId="49" fontId="59" fillId="33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04" fontId="60" fillId="34" borderId="10" xfId="0" applyNumberFormat="1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right"/>
    </xf>
    <xf numFmtId="3" fontId="17" fillId="0" borderId="0" xfId="0" applyNumberFormat="1" applyFont="1" applyAlignment="1" quotePrefix="1">
      <alignment horizontal="left"/>
    </xf>
    <xf numFmtId="3" fontId="16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3" fontId="17" fillId="0" borderId="17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210" fontId="16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204" fontId="10" fillId="0" borderId="10" xfId="50" applyNumberFormat="1" applyFont="1" applyFill="1" applyBorder="1" applyAlignment="1">
      <alignment horizontal="center" vertical="center"/>
      <protection/>
    </xf>
    <xf numFmtId="210" fontId="7" fillId="0" borderId="11" xfId="50" applyNumberFormat="1" applyFont="1" applyFill="1" applyBorder="1" applyAlignment="1">
      <alignment horizontal="center" vertical="center"/>
      <protection/>
    </xf>
    <xf numFmtId="3" fontId="10" fillId="35" borderId="10" xfId="50" applyNumberFormat="1" applyFont="1" applyFill="1" applyBorder="1" applyAlignment="1">
      <alignment horizontal="center" vertical="center"/>
      <protection/>
    </xf>
    <xf numFmtId="204" fontId="10" fillId="36" borderId="10" xfId="50" applyNumberFormat="1" applyFont="1" applyFill="1" applyBorder="1" applyAlignment="1">
      <alignment horizontal="center" vertical="center"/>
      <protection/>
    </xf>
    <xf numFmtId="210" fontId="7" fillId="36" borderId="10" xfId="50" applyNumberFormat="1" applyFont="1" applyFill="1" applyBorder="1" applyAlignment="1">
      <alignment horizontal="center" vertical="center"/>
      <protection/>
    </xf>
    <xf numFmtId="0" fontId="62" fillId="34" borderId="10" xfId="0" applyFont="1" applyFill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/>
    </xf>
    <xf numFmtId="20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3" fontId="10" fillId="0" borderId="10" xfId="50" applyNumberFormat="1" applyFont="1" applyFill="1" applyBorder="1" applyAlignment="1">
      <alignment horizontal="center" vertical="center"/>
      <protection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32" borderId="34" xfId="0" applyFont="1" applyFill="1" applyBorder="1" applyAlignment="1">
      <alignment horizontal="center"/>
    </xf>
    <xf numFmtId="0" fontId="17" fillId="32" borderId="35" xfId="0" applyFont="1" applyFill="1" applyBorder="1" applyAlignment="1">
      <alignment horizontal="center"/>
    </xf>
    <xf numFmtId="0" fontId="17" fillId="32" borderId="36" xfId="0" applyFont="1" applyFill="1" applyBorder="1" applyAlignment="1">
      <alignment horizontal="center"/>
    </xf>
    <xf numFmtId="0" fontId="17" fillId="32" borderId="19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17" fillId="32" borderId="20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 vertical="top"/>
    </xf>
    <xf numFmtId="0" fontId="17" fillId="0" borderId="38" xfId="0" applyFont="1" applyBorder="1" applyAlignment="1" quotePrefix="1">
      <alignment horizontal="center" vertical="top"/>
    </xf>
    <xf numFmtId="0" fontId="17" fillId="0" borderId="37" xfId="0" applyFont="1" applyBorder="1" applyAlignment="1" quotePrefix="1">
      <alignment horizontal="center"/>
    </xf>
    <xf numFmtId="3" fontId="17" fillId="0" borderId="38" xfId="0" applyNumberFormat="1" applyFont="1" applyBorder="1" applyAlignment="1" quotePrefix="1">
      <alignment horizontal="center"/>
    </xf>
    <xf numFmtId="0" fontId="63" fillId="35" borderId="39" xfId="0" applyFont="1" applyFill="1" applyBorder="1" applyAlignment="1">
      <alignment horizontal="center" vertical="center"/>
    </xf>
    <xf numFmtId="0" fontId="63" fillId="35" borderId="28" xfId="0" applyFont="1" applyFill="1" applyBorder="1" applyAlignment="1">
      <alignment horizontal="center" vertical="center"/>
    </xf>
    <xf numFmtId="0" fontId="63" fillId="35" borderId="3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200025</xdr:rowOff>
    </xdr:from>
    <xdr:to>
      <xdr:col>8</xdr:col>
      <xdr:colOff>0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63150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9525</xdr:rowOff>
    </xdr:from>
    <xdr:to>
      <xdr:col>0</xdr:col>
      <xdr:colOff>981075</xdr:colOff>
      <xdr:row>1</xdr:row>
      <xdr:rowOff>666750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0485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3"/>
  <sheetViews>
    <sheetView showGridLines="0" tabSelected="1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21" bestFit="1" customWidth="1"/>
    <col min="3" max="3" width="10.140625" style="12" bestFit="1" customWidth="1"/>
    <col min="4" max="5" width="9.28125" style="24" customWidth="1"/>
    <col min="6" max="7" width="10.28125" style="38" customWidth="1"/>
    <col min="8" max="8" width="8.28125" style="24" customWidth="1"/>
    <col min="9" max="9" width="7.421875" style="24" bestFit="1" customWidth="1"/>
    <col min="10" max="11" width="11.140625" style="38" bestFit="1" customWidth="1"/>
    <col min="12" max="12" width="7.57421875" style="55" bestFit="1" customWidth="1"/>
    <col min="13" max="13" width="6.57421875" style="55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0"/>
      <c r="O1" s="10"/>
      <c r="P1" s="10"/>
    </row>
    <row r="2" spans="1:16" ht="25.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"/>
      <c r="O2" s="10"/>
      <c r="P2" s="10"/>
    </row>
    <row r="3" spans="1:13" ht="32.25" customHeight="1">
      <c r="A3" s="89"/>
      <c r="B3" s="95" t="s">
        <v>43</v>
      </c>
      <c r="C3" s="96"/>
      <c r="D3" s="96"/>
      <c r="E3" s="99"/>
      <c r="F3" s="95" t="s">
        <v>94</v>
      </c>
      <c r="G3" s="96"/>
      <c r="H3" s="96"/>
      <c r="I3" s="99"/>
      <c r="J3" s="95" t="s">
        <v>8</v>
      </c>
      <c r="K3" s="96"/>
      <c r="L3" s="96"/>
      <c r="M3" s="97"/>
    </row>
    <row r="4" spans="1:121" ht="27">
      <c r="A4" s="90" t="s">
        <v>2</v>
      </c>
      <c r="B4" s="42">
        <v>2023</v>
      </c>
      <c r="C4" s="42">
        <v>2024</v>
      </c>
      <c r="D4" s="43" t="s">
        <v>56</v>
      </c>
      <c r="E4" s="43" t="s">
        <v>52</v>
      </c>
      <c r="F4" s="42">
        <v>2023</v>
      </c>
      <c r="G4" s="42">
        <v>2024</v>
      </c>
      <c r="H4" s="43" t="s">
        <v>56</v>
      </c>
      <c r="I4" s="43" t="s">
        <v>52</v>
      </c>
      <c r="J4" s="44" t="s">
        <v>53</v>
      </c>
      <c r="K4" s="44" t="s">
        <v>54</v>
      </c>
      <c r="L4" s="45" t="s">
        <v>92</v>
      </c>
      <c r="M4" s="46" t="s">
        <v>57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3180656.65386</v>
      </c>
      <c r="C5" s="11">
        <v>3087472.3539199997</v>
      </c>
      <c r="D5" s="22">
        <v>-2.929718925395897</v>
      </c>
      <c r="E5" s="22">
        <v>13.674543867851485</v>
      </c>
      <c r="F5" s="36">
        <v>8583102.837450001</v>
      </c>
      <c r="G5" s="36">
        <v>9320705.9387</v>
      </c>
      <c r="H5" s="22">
        <v>8.593664962648132</v>
      </c>
      <c r="I5" s="22">
        <v>14.64225528442675</v>
      </c>
      <c r="J5" s="39">
        <v>34539860.539239995</v>
      </c>
      <c r="K5" s="39">
        <v>35839577.744440004</v>
      </c>
      <c r="L5" s="47">
        <v>3.7629486190988763</v>
      </c>
      <c r="M5" s="48">
        <v>13.90864216753433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59</v>
      </c>
      <c r="B6" s="11">
        <v>2115798.3688</v>
      </c>
      <c r="C6" s="11">
        <v>2106090.00997</v>
      </c>
      <c r="D6" s="22">
        <v>-0.45885085144034865</v>
      </c>
      <c r="E6" s="22">
        <v>9.327960522274129</v>
      </c>
      <c r="F6" s="36">
        <v>5805774.08693</v>
      </c>
      <c r="G6" s="36">
        <v>6415876.70996</v>
      </c>
      <c r="H6" s="22">
        <v>10.508549142541849</v>
      </c>
      <c r="I6" s="22">
        <v>10.07894737571186</v>
      </c>
      <c r="J6" s="39">
        <v>22192604.761149995</v>
      </c>
      <c r="K6" s="39">
        <v>24247347.482550003</v>
      </c>
      <c r="L6" s="47">
        <v>9.25868208583161</v>
      </c>
      <c r="M6" s="48">
        <v>9.409923354885827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60</v>
      </c>
      <c r="B7" s="4">
        <v>1114279.33018</v>
      </c>
      <c r="C7" s="4">
        <v>1046206.84731</v>
      </c>
      <c r="D7" s="23">
        <v>-6.109103976558883</v>
      </c>
      <c r="E7" s="23">
        <v>4.633693775499922</v>
      </c>
      <c r="F7" s="37">
        <v>2918089.9068</v>
      </c>
      <c r="G7" s="37">
        <v>3121888.73132</v>
      </c>
      <c r="H7" s="23">
        <v>6.983980310033941</v>
      </c>
      <c r="I7" s="23">
        <v>4.904295025955745</v>
      </c>
      <c r="J7" s="40">
        <v>11650491.80356</v>
      </c>
      <c r="K7" s="40">
        <v>12541442.69542</v>
      </c>
      <c r="L7" s="49">
        <v>7.6473243094146115</v>
      </c>
      <c r="M7" s="50">
        <v>4.867089672737426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61</v>
      </c>
      <c r="B8" s="4">
        <v>306941.33895</v>
      </c>
      <c r="C8" s="4">
        <v>277581.52978</v>
      </c>
      <c r="D8" s="23">
        <v>-9.565283474176368</v>
      </c>
      <c r="E8" s="23">
        <v>1.2294201763661483</v>
      </c>
      <c r="F8" s="37">
        <v>939056.85571</v>
      </c>
      <c r="G8" s="37">
        <v>963595.36973</v>
      </c>
      <c r="H8" s="23">
        <v>2.6131020577499515</v>
      </c>
      <c r="I8" s="23">
        <v>1.5137490107799834</v>
      </c>
      <c r="J8" s="40">
        <v>3127949.39228</v>
      </c>
      <c r="K8" s="40">
        <v>3514888.1628</v>
      </c>
      <c r="L8" s="49">
        <v>12.370365437337078</v>
      </c>
      <c r="M8" s="50">
        <v>1.3640596455652025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62</v>
      </c>
      <c r="B9" s="4">
        <v>208485.47463</v>
      </c>
      <c r="C9" s="4">
        <v>241058.88579</v>
      </c>
      <c r="D9" s="23">
        <v>15.623827615716706</v>
      </c>
      <c r="E9" s="23">
        <v>1.0676598623743236</v>
      </c>
      <c r="F9" s="37">
        <v>549629.48181</v>
      </c>
      <c r="G9" s="37">
        <v>708255.01573</v>
      </c>
      <c r="H9" s="23">
        <v>28.860448569393665</v>
      </c>
      <c r="I9" s="23">
        <v>1.1126250323739701</v>
      </c>
      <c r="J9" s="40">
        <v>2468162.84317</v>
      </c>
      <c r="K9" s="40">
        <v>2566320.37134</v>
      </c>
      <c r="L9" s="49">
        <v>3.976947000949544</v>
      </c>
      <c r="M9" s="50">
        <v>0.995938958509613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63</v>
      </c>
      <c r="B10" s="4">
        <v>149165.60537</v>
      </c>
      <c r="C10" s="4">
        <v>158902.47451</v>
      </c>
      <c r="D10" s="23">
        <v>6.527556480495646</v>
      </c>
      <c r="E10" s="23">
        <v>0.7037856891700771</v>
      </c>
      <c r="F10" s="37">
        <v>383123.87778</v>
      </c>
      <c r="G10" s="37">
        <v>497639.8425</v>
      </c>
      <c r="H10" s="23">
        <v>29.890062029952148</v>
      </c>
      <c r="I10" s="23">
        <v>0.7817615598548978</v>
      </c>
      <c r="J10" s="40">
        <v>1550765.99496</v>
      </c>
      <c r="K10" s="40">
        <v>1722821.97641</v>
      </c>
      <c r="L10" s="49">
        <v>11.094902906639877</v>
      </c>
      <c r="M10" s="50">
        <v>0.6685936580814861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64</v>
      </c>
      <c r="B11" s="4">
        <v>155777.8347</v>
      </c>
      <c r="C11" s="4">
        <v>202248.13609</v>
      </c>
      <c r="D11" s="23">
        <v>29.831138351289464</v>
      </c>
      <c r="E11" s="23">
        <v>0.8957654327309205</v>
      </c>
      <c r="F11" s="37">
        <v>453306.97544</v>
      </c>
      <c r="G11" s="37">
        <v>606041.41006</v>
      </c>
      <c r="H11" s="23">
        <v>33.693378415752186</v>
      </c>
      <c r="I11" s="23">
        <v>0.9520537497259723</v>
      </c>
      <c r="J11" s="40">
        <v>1704881.38181</v>
      </c>
      <c r="K11" s="40">
        <v>2017160.92446</v>
      </c>
      <c r="L11" s="49">
        <v>18.316790011423908</v>
      </c>
      <c r="M11" s="50">
        <v>0.7828208717386287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65</v>
      </c>
      <c r="B12" s="4">
        <v>91928.38893</v>
      </c>
      <c r="C12" s="4">
        <v>78789.98841</v>
      </c>
      <c r="D12" s="23">
        <v>-14.291994750396848</v>
      </c>
      <c r="E12" s="23">
        <v>0.3489641458625907</v>
      </c>
      <c r="F12" s="37">
        <v>292426.67057</v>
      </c>
      <c r="G12" s="37">
        <v>245030.14414</v>
      </c>
      <c r="H12" s="23">
        <v>-16.2080039886972</v>
      </c>
      <c r="I12" s="23">
        <v>0.3849272733711164</v>
      </c>
      <c r="J12" s="40">
        <v>673053.17073</v>
      </c>
      <c r="K12" s="40">
        <v>824063.33026</v>
      </c>
      <c r="L12" s="49">
        <v>22.436586899399472</v>
      </c>
      <c r="M12" s="50">
        <v>0.31980293031636253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66</v>
      </c>
      <c r="B13" s="4">
        <v>71187.89611</v>
      </c>
      <c r="C13" s="4">
        <v>83693.13227</v>
      </c>
      <c r="D13" s="23">
        <v>17.566520213881343</v>
      </c>
      <c r="E13" s="23">
        <v>0.37068037458244596</v>
      </c>
      <c r="F13" s="37">
        <v>222096.37038</v>
      </c>
      <c r="G13" s="37">
        <v>224359.41317</v>
      </c>
      <c r="H13" s="23">
        <v>1.0189463187210177</v>
      </c>
      <c r="I13" s="23">
        <v>0.3524548274245318</v>
      </c>
      <c r="J13" s="40">
        <v>877220.04791</v>
      </c>
      <c r="K13" s="40">
        <v>924551.64447</v>
      </c>
      <c r="L13" s="49">
        <v>5.395635527570178</v>
      </c>
      <c r="M13" s="50">
        <v>0.35880048810936616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67</v>
      </c>
      <c r="B14" s="4">
        <v>18032.49993</v>
      </c>
      <c r="C14" s="4">
        <v>17609.01581</v>
      </c>
      <c r="D14" s="23">
        <v>-2.3484493089916287</v>
      </c>
      <c r="E14" s="23">
        <v>0.07799106568770094</v>
      </c>
      <c r="F14" s="37">
        <v>48043.94844</v>
      </c>
      <c r="G14" s="37">
        <v>49066.78331</v>
      </c>
      <c r="H14" s="23">
        <v>2.1289567223588475</v>
      </c>
      <c r="I14" s="23">
        <v>0.07708089622564307</v>
      </c>
      <c r="J14" s="40">
        <v>140080.12673</v>
      </c>
      <c r="K14" s="40">
        <v>136098.37739</v>
      </c>
      <c r="L14" s="49">
        <v>-2.8424798241899625</v>
      </c>
      <c r="M14" s="50">
        <v>0.05281712982774239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68</v>
      </c>
      <c r="B15" s="11">
        <v>306367.7964</v>
      </c>
      <c r="C15" s="11">
        <v>302707.27456</v>
      </c>
      <c r="D15" s="22">
        <v>-1.1948128631707589</v>
      </c>
      <c r="E15" s="22">
        <v>1.3407031482671992</v>
      </c>
      <c r="F15" s="36">
        <v>819855.82426</v>
      </c>
      <c r="G15" s="36">
        <v>970853.89115</v>
      </c>
      <c r="H15" s="22">
        <v>18.417636665116152</v>
      </c>
      <c r="I15" s="22">
        <v>1.5251517011253397</v>
      </c>
      <c r="J15" s="39">
        <v>3886307.52058</v>
      </c>
      <c r="K15" s="39">
        <v>3636756.52803</v>
      </c>
      <c r="L15" s="47">
        <v>-6.421287847873555</v>
      </c>
      <c r="M15" s="48">
        <v>1.4113543847949193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69</v>
      </c>
      <c r="B16" s="4">
        <v>306367.7964</v>
      </c>
      <c r="C16" s="4">
        <v>302707.27456</v>
      </c>
      <c r="D16" s="23">
        <v>-1.1948128631707589</v>
      </c>
      <c r="E16" s="23">
        <v>1.3407031482671992</v>
      </c>
      <c r="F16" s="37">
        <v>819855.82426</v>
      </c>
      <c r="G16" s="37">
        <v>970853.89115</v>
      </c>
      <c r="H16" s="23">
        <v>18.417636665116152</v>
      </c>
      <c r="I16" s="23">
        <v>1.5251517011253397</v>
      </c>
      <c r="J16" s="40">
        <v>3886307.52058</v>
      </c>
      <c r="K16" s="40">
        <v>3636756.52803</v>
      </c>
      <c r="L16" s="49">
        <v>-6.421287847873555</v>
      </c>
      <c r="M16" s="50">
        <v>1.4113543847949193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70</v>
      </c>
      <c r="B17" s="11">
        <v>758490.48866</v>
      </c>
      <c r="C17" s="11">
        <v>678675.06939</v>
      </c>
      <c r="D17" s="22">
        <v>-10.522929484720017</v>
      </c>
      <c r="E17" s="22">
        <v>3.005880197310157</v>
      </c>
      <c r="F17" s="36">
        <v>1957472.92626</v>
      </c>
      <c r="G17" s="36">
        <v>1933975.33759</v>
      </c>
      <c r="H17" s="22">
        <v>-1.2004042740399643</v>
      </c>
      <c r="I17" s="22">
        <v>3.0381562075895494</v>
      </c>
      <c r="J17" s="39">
        <v>8460948.25751</v>
      </c>
      <c r="K17" s="39">
        <v>7955473.73386</v>
      </c>
      <c r="L17" s="47">
        <v>-5.974206534135672</v>
      </c>
      <c r="M17" s="48">
        <v>3.0873644278535815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71</v>
      </c>
      <c r="B18" s="4">
        <v>758490.48866</v>
      </c>
      <c r="C18" s="4">
        <v>678675.06939</v>
      </c>
      <c r="D18" s="23">
        <v>-10.522929484720017</v>
      </c>
      <c r="E18" s="23">
        <v>3.005880197310157</v>
      </c>
      <c r="F18" s="37">
        <v>1957472.92626</v>
      </c>
      <c r="G18" s="37">
        <v>1933975.33759</v>
      </c>
      <c r="H18" s="23">
        <v>-1.2004042740399643</v>
      </c>
      <c r="I18" s="23">
        <v>3.0381562075895494</v>
      </c>
      <c r="J18" s="40">
        <v>8460948.25751</v>
      </c>
      <c r="K18" s="40">
        <v>7955473.73386</v>
      </c>
      <c r="L18" s="49">
        <v>-5.974206534135672</v>
      </c>
      <c r="M18" s="50">
        <v>3.0873644278535815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4</v>
      </c>
      <c r="B19" s="11">
        <v>17175001.65808</v>
      </c>
      <c r="C19" s="11">
        <v>16238178.480829999</v>
      </c>
      <c r="D19" s="22">
        <v>-5.454574013442799</v>
      </c>
      <c r="E19" s="22">
        <v>71.91956996414464</v>
      </c>
      <c r="F19" s="36">
        <v>44239571.46625</v>
      </c>
      <c r="G19" s="36">
        <v>44759748.81031</v>
      </c>
      <c r="H19" s="22">
        <v>1.175819129389251</v>
      </c>
      <c r="I19" s="22">
        <v>70.31481015039776</v>
      </c>
      <c r="J19" s="39">
        <v>184806758.70429</v>
      </c>
      <c r="K19" s="39">
        <v>181195858.43830997</v>
      </c>
      <c r="L19" s="47">
        <v>-1.9538789010189017</v>
      </c>
      <c r="M19" s="48">
        <v>70.31858397518732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72</v>
      </c>
      <c r="B20" s="11">
        <v>1381568.1659799998</v>
      </c>
      <c r="C20" s="11">
        <v>1211445.34596</v>
      </c>
      <c r="D20" s="22">
        <v>-12.313747827225379</v>
      </c>
      <c r="E20" s="22">
        <v>5.365541979931129</v>
      </c>
      <c r="F20" s="36">
        <v>3601621.5789900003</v>
      </c>
      <c r="G20" s="36">
        <v>3570686.86752</v>
      </c>
      <c r="H20" s="22">
        <v>-0.858910654313534</v>
      </c>
      <c r="I20" s="22">
        <v>5.609329271712872</v>
      </c>
      <c r="J20" s="39">
        <v>14905466.374389999</v>
      </c>
      <c r="K20" s="39">
        <v>14133371.30819</v>
      </c>
      <c r="L20" s="47">
        <v>-5.179945711236406</v>
      </c>
      <c r="M20" s="48">
        <v>5.484886165462906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73</v>
      </c>
      <c r="B21" s="4">
        <v>899959.10396</v>
      </c>
      <c r="C21" s="4">
        <v>817997.31132</v>
      </c>
      <c r="D21" s="23">
        <v>-9.107279684082501</v>
      </c>
      <c r="E21" s="23">
        <v>3.622944219477129</v>
      </c>
      <c r="F21" s="37">
        <v>2430330.25637</v>
      </c>
      <c r="G21" s="37">
        <v>2414591.30731</v>
      </c>
      <c r="H21" s="23">
        <v>-0.6476053622238193</v>
      </c>
      <c r="I21" s="23">
        <v>3.7931743112283907</v>
      </c>
      <c r="J21" s="40">
        <v>10135018.63164</v>
      </c>
      <c r="K21" s="40">
        <v>9536910.78589</v>
      </c>
      <c r="L21" s="49">
        <v>-5.901398581378013</v>
      </c>
      <c r="M21" s="50">
        <v>3.7010893501729565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74</v>
      </c>
      <c r="B22" s="4">
        <v>219446.72381</v>
      </c>
      <c r="C22" s="4">
        <v>146183.59825</v>
      </c>
      <c r="D22" s="23">
        <v>-33.3853813299269</v>
      </c>
      <c r="E22" s="23">
        <v>0.6474532555706891</v>
      </c>
      <c r="F22" s="37">
        <v>568637.29452</v>
      </c>
      <c r="G22" s="37">
        <v>409533.2019</v>
      </c>
      <c r="H22" s="23">
        <v>-27.979890547682686</v>
      </c>
      <c r="I22" s="23">
        <v>0.6433514509636852</v>
      </c>
      <c r="J22" s="40">
        <v>2123162.34834</v>
      </c>
      <c r="K22" s="40">
        <v>1700106.95039</v>
      </c>
      <c r="L22" s="49">
        <v>-19.925720625215828</v>
      </c>
      <c r="M22" s="50">
        <v>0.6597783988451402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75</v>
      </c>
      <c r="B23" s="4">
        <v>262162.33821</v>
      </c>
      <c r="C23" s="4">
        <v>247264.43639</v>
      </c>
      <c r="D23" s="23">
        <v>-5.682701001875546</v>
      </c>
      <c r="E23" s="23">
        <v>1.0951445048833106</v>
      </c>
      <c r="F23" s="37">
        <v>602654.0281</v>
      </c>
      <c r="G23" s="37">
        <v>746562.35831</v>
      </c>
      <c r="H23" s="23">
        <v>23.879095384743856</v>
      </c>
      <c r="I23" s="23">
        <v>1.172803509520797</v>
      </c>
      <c r="J23" s="40">
        <v>2647285.39441</v>
      </c>
      <c r="K23" s="40">
        <v>2896353.57191</v>
      </c>
      <c r="L23" s="49">
        <v>9.408436960591079</v>
      </c>
      <c r="M23" s="50">
        <v>1.1240184164448097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76</v>
      </c>
      <c r="B24" s="11">
        <v>2881669.35177</v>
      </c>
      <c r="C24" s="11">
        <v>3044790.43917</v>
      </c>
      <c r="D24" s="22">
        <v>5.6606455317230155</v>
      </c>
      <c r="E24" s="22">
        <v>13.485503886692873</v>
      </c>
      <c r="F24" s="36">
        <v>7445167.93165</v>
      </c>
      <c r="G24" s="36">
        <v>8019100.00766</v>
      </c>
      <c r="H24" s="22">
        <v>7.70878617217174</v>
      </c>
      <c r="I24" s="22">
        <v>12.597512488403103</v>
      </c>
      <c r="J24" s="41">
        <v>33390973.67623</v>
      </c>
      <c r="K24" s="41">
        <v>31082847.71452</v>
      </c>
      <c r="L24" s="51">
        <v>-6.912424848973727</v>
      </c>
      <c r="M24" s="52">
        <v>12.062647877493177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77</v>
      </c>
      <c r="B25" s="4">
        <v>2881669.35177</v>
      </c>
      <c r="C25" s="4">
        <v>3044790.43917</v>
      </c>
      <c r="D25" s="23">
        <v>5.6606455317230155</v>
      </c>
      <c r="E25" s="23">
        <v>13.485503886692873</v>
      </c>
      <c r="F25" s="37">
        <v>7445167.93165</v>
      </c>
      <c r="G25" s="37">
        <v>8019100.00766</v>
      </c>
      <c r="H25" s="23">
        <v>7.70878617217174</v>
      </c>
      <c r="I25" s="23">
        <v>12.597512488403103</v>
      </c>
      <c r="J25" s="40">
        <v>33390973.67623</v>
      </c>
      <c r="K25" s="40">
        <v>31082847.71452</v>
      </c>
      <c r="L25" s="49">
        <v>-6.912424848973727</v>
      </c>
      <c r="M25" s="50">
        <v>12.062647877493177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78</v>
      </c>
      <c r="B26" s="11">
        <v>12911764.140330002</v>
      </c>
      <c r="C26" s="11">
        <v>11981942.6957</v>
      </c>
      <c r="D26" s="22">
        <v>-7.201350911651938</v>
      </c>
      <c r="E26" s="22">
        <v>53.06852409752065</v>
      </c>
      <c r="F26" s="36">
        <v>33192781.955610003</v>
      </c>
      <c r="G26" s="36">
        <v>33169961.93513</v>
      </c>
      <c r="H26" s="22">
        <v>-0.06874994843915555</v>
      </c>
      <c r="I26" s="22">
        <v>52.10796839028179</v>
      </c>
      <c r="J26" s="39">
        <v>136510318.65367</v>
      </c>
      <c r="K26" s="39">
        <v>135979639.41559997</v>
      </c>
      <c r="L26" s="47">
        <v>-0.388746611467802</v>
      </c>
      <c r="M26" s="48">
        <v>52.77104993223124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79</v>
      </c>
      <c r="B27" s="4">
        <v>1989771.20052</v>
      </c>
      <c r="C27" s="4">
        <v>1618456.10224</v>
      </c>
      <c r="D27" s="23">
        <v>-18.661195728582353</v>
      </c>
      <c r="E27" s="23">
        <v>7.168209600378583</v>
      </c>
      <c r="F27" s="37">
        <v>5190138.94048</v>
      </c>
      <c r="G27" s="37">
        <v>4539462.61609</v>
      </c>
      <c r="H27" s="23">
        <v>-12.536780457168724</v>
      </c>
      <c r="I27" s="23">
        <v>7.131216338767153</v>
      </c>
      <c r="J27" s="40">
        <v>20937695.20695</v>
      </c>
      <c r="K27" s="40">
        <v>18595051.11516</v>
      </c>
      <c r="L27" s="49">
        <v>-11.188643585815457</v>
      </c>
      <c r="M27" s="50">
        <v>7.216377209909893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80</v>
      </c>
      <c r="B28" s="4">
        <v>3284632.1358</v>
      </c>
      <c r="C28" s="4">
        <v>3224521.1265</v>
      </c>
      <c r="D28" s="23">
        <v>-1.8300682333597</v>
      </c>
      <c r="E28" s="23">
        <v>14.28153859941596</v>
      </c>
      <c r="F28" s="37">
        <v>8606766.73169</v>
      </c>
      <c r="G28" s="37">
        <v>9132430.70979</v>
      </c>
      <c r="H28" s="23">
        <v>6.107566226519329</v>
      </c>
      <c r="I28" s="23">
        <v>14.346486489277035</v>
      </c>
      <c r="J28" s="40">
        <v>32137781.06628</v>
      </c>
      <c r="K28" s="40">
        <v>35517111.21651</v>
      </c>
      <c r="L28" s="49">
        <v>10.515132153214212</v>
      </c>
      <c r="M28" s="50">
        <v>13.783499187894133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81</v>
      </c>
      <c r="B29" s="4">
        <v>108585.76742</v>
      </c>
      <c r="C29" s="4">
        <v>143605.67011</v>
      </c>
      <c r="D29" s="23">
        <v>32.250914205492656</v>
      </c>
      <c r="E29" s="23">
        <v>0.6360355042849678</v>
      </c>
      <c r="F29" s="37">
        <v>178084.85772</v>
      </c>
      <c r="G29" s="37">
        <v>452189.44883</v>
      </c>
      <c r="H29" s="23">
        <v>153.91796619843464</v>
      </c>
      <c r="I29" s="23">
        <v>0.7103617891432542</v>
      </c>
      <c r="J29" s="40">
        <v>1353076.17283</v>
      </c>
      <c r="K29" s="40">
        <v>2214001.31031</v>
      </c>
      <c r="L29" s="49">
        <v>63.627248396470456</v>
      </c>
      <c r="M29" s="50">
        <v>0.8592107921341549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82</v>
      </c>
      <c r="B30" s="4">
        <v>1511131.14059</v>
      </c>
      <c r="C30" s="4">
        <v>1467447.62674</v>
      </c>
      <c r="D30" s="23">
        <v>-2.890782452735662</v>
      </c>
      <c r="E30" s="23">
        <v>6.499386762169087</v>
      </c>
      <c r="F30" s="37">
        <v>3987577.57478</v>
      </c>
      <c r="G30" s="37">
        <v>3964706.55867</v>
      </c>
      <c r="H30" s="23">
        <v>-0.5735566438795002</v>
      </c>
      <c r="I30" s="23">
        <v>6.228309952237803</v>
      </c>
      <c r="J30" s="40">
        <v>15634098.2436</v>
      </c>
      <c r="K30" s="40">
        <v>16180916.19031</v>
      </c>
      <c r="L30" s="49">
        <v>3.4975982508863033</v>
      </c>
      <c r="M30" s="50">
        <v>6.27949845945935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83</v>
      </c>
      <c r="B31" s="4">
        <v>1050018.63886</v>
      </c>
      <c r="C31" s="4">
        <v>1029815.65086</v>
      </c>
      <c r="D31" s="23">
        <v>-1.9240599406820336</v>
      </c>
      <c r="E31" s="23">
        <v>4.561096482566265</v>
      </c>
      <c r="F31" s="37">
        <v>2738956.98573</v>
      </c>
      <c r="G31" s="37">
        <v>2764890.02252</v>
      </c>
      <c r="H31" s="23">
        <v>0.9468216158600418</v>
      </c>
      <c r="I31" s="23">
        <v>4.343472029839488</v>
      </c>
      <c r="J31" s="40">
        <v>10668248.6458</v>
      </c>
      <c r="K31" s="40">
        <v>11357468.67382</v>
      </c>
      <c r="L31" s="49">
        <v>6.460479605444331</v>
      </c>
      <c r="M31" s="50">
        <v>4.4076124121649105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84</v>
      </c>
      <c r="B32" s="4">
        <v>1224195.90082</v>
      </c>
      <c r="C32" s="4">
        <v>1081138.0927</v>
      </c>
      <c r="D32" s="23">
        <v>-11.685859103447097</v>
      </c>
      <c r="E32" s="23">
        <v>4.788405718697654</v>
      </c>
      <c r="F32" s="37">
        <v>3274880.82703</v>
      </c>
      <c r="G32" s="37">
        <v>3004891.31861</v>
      </c>
      <c r="H32" s="23">
        <v>-8.244254453217897</v>
      </c>
      <c r="I32" s="23">
        <v>4.7204992924797695</v>
      </c>
      <c r="J32" s="40">
        <v>13849770.09367</v>
      </c>
      <c r="K32" s="40">
        <v>12196916.16251</v>
      </c>
      <c r="L32" s="49">
        <v>-11.93416150579591</v>
      </c>
      <c r="M32" s="50">
        <v>4.733385634770353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85</v>
      </c>
      <c r="B33" s="4">
        <v>1388525.21106</v>
      </c>
      <c r="C33" s="4">
        <v>1486676.30274</v>
      </c>
      <c r="D33" s="23">
        <v>7.068729533911131</v>
      </c>
      <c r="E33" s="23">
        <v>6.584551370412092</v>
      </c>
      <c r="F33" s="37">
        <v>3550238.31396</v>
      </c>
      <c r="G33" s="37">
        <v>3984116.75485</v>
      </c>
      <c r="H33" s="23">
        <v>12.22110750097912</v>
      </c>
      <c r="I33" s="23">
        <v>6.258802175622763</v>
      </c>
      <c r="J33" s="40">
        <v>18950635.35938</v>
      </c>
      <c r="K33" s="40">
        <v>15293609.80085</v>
      </c>
      <c r="L33" s="49">
        <v>-19.29764089265683</v>
      </c>
      <c r="M33" s="50">
        <v>5.935152129489529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86</v>
      </c>
      <c r="B34" s="4">
        <v>438196.80983</v>
      </c>
      <c r="C34" s="4">
        <v>389752.69237</v>
      </c>
      <c r="D34" s="23">
        <v>-11.055333214040068</v>
      </c>
      <c r="E34" s="23">
        <v>1.7262309353669076</v>
      </c>
      <c r="F34" s="37">
        <v>1152772.67491</v>
      </c>
      <c r="G34" s="37">
        <v>1067358.43188</v>
      </c>
      <c r="H34" s="23">
        <v>-7.409461109638856</v>
      </c>
      <c r="I34" s="23">
        <v>1.6767543941797352</v>
      </c>
      <c r="J34" s="40">
        <v>5305110.58259</v>
      </c>
      <c r="K34" s="40">
        <v>4513665.90911</v>
      </c>
      <c r="L34" s="49">
        <v>-14.918533009986938</v>
      </c>
      <c r="M34" s="50">
        <v>1.7516658382881973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87</v>
      </c>
      <c r="B35" s="4">
        <v>737508.56023</v>
      </c>
      <c r="C35" s="4">
        <v>533016.91726</v>
      </c>
      <c r="D35" s="23">
        <v>-27.727358568723194</v>
      </c>
      <c r="E35" s="23">
        <v>2.36075416452707</v>
      </c>
      <c r="F35" s="37">
        <v>1677183.05867</v>
      </c>
      <c r="G35" s="37">
        <v>1473936.50926</v>
      </c>
      <c r="H35" s="23">
        <v>-12.118328310039917</v>
      </c>
      <c r="I35" s="23">
        <v>2.3154635264281125</v>
      </c>
      <c r="J35" s="40">
        <v>6249253.02996</v>
      </c>
      <c r="K35" s="40">
        <v>7448603.04537</v>
      </c>
      <c r="L35" s="49">
        <v>19.19189396972901</v>
      </c>
      <c r="M35" s="50">
        <v>2.8906577846646044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88</v>
      </c>
      <c r="B36" s="11">
        <v>505697.54948</v>
      </c>
      <c r="C36" s="11">
        <v>370654.26711</v>
      </c>
      <c r="D36" s="22">
        <v>-26.704357675623037</v>
      </c>
      <c r="E36" s="22">
        <v>1.6416432130855505</v>
      </c>
      <c r="F36" s="36">
        <v>1071693.17283</v>
      </c>
      <c r="G36" s="36">
        <v>1002559.24858</v>
      </c>
      <c r="H36" s="22">
        <v>-6.450906472366469</v>
      </c>
      <c r="I36" s="22">
        <v>1.5749588659932405</v>
      </c>
      <c r="J36" s="39">
        <v>4488767.50926</v>
      </c>
      <c r="K36" s="39">
        <v>5476171.1433</v>
      </c>
      <c r="L36" s="47">
        <v>21.997210414730954</v>
      </c>
      <c r="M36" s="48">
        <v>2.1251953754436497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89</v>
      </c>
      <c r="B37" s="4">
        <v>673501.22572</v>
      </c>
      <c r="C37" s="4">
        <v>636858.24707</v>
      </c>
      <c r="D37" s="23">
        <v>-5.440669927634819</v>
      </c>
      <c r="E37" s="23">
        <v>2.8206717466165108</v>
      </c>
      <c r="F37" s="37">
        <v>1764488.81781</v>
      </c>
      <c r="G37" s="37">
        <v>1783420.31605</v>
      </c>
      <c r="H37" s="23">
        <v>1.072916872519316</v>
      </c>
      <c r="I37" s="23">
        <v>2.8016435363134384</v>
      </c>
      <c r="J37" s="40">
        <v>6829934.60301</v>
      </c>
      <c r="K37" s="40">
        <v>7186124.84835</v>
      </c>
      <c r="L37" s="49">
        <v>5.215134053890126</v>
      </c>
      <c r="M37" s="50">
        <v>2.7887951080124744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93</v>
      </c>
      <c r="B38" s="4">
        <v>0</v>
      </c>
      <c r="C38" s="4">
        <v>0</v>
      </c>
      <c r="D38" s="23" t="s">
        <v>95</v>
      </c>
      <c r="E38" s="23">
        <v>0</v>
      </c>
      <c r="F38" s="37">
        <v>0</v>
      </c>
      <c r="G38" s="37">
        <v>0</v>
      </c>
      <c r="H38" s="23" t="s">
        <v>95</v>
      </c>
      <c r="I38" s="23">
        <v>0</v>
      </c>
      <c r="J38" s="40">
        <v>105948.14034</v>
      </c>
      <c r="K38" s="40">
        <v>0</v>
      </c>
      <c r="L38" s="49">
        <v>-100</v>
      </c>
      <c r="M38" s="50"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5</v>
      </c>
      <c r="B39" s="4">
        <v>478536.44982</v>
      </c>
      <c r="C39" s="4">
        <v>502217.79434</v>
      </c>
      <c r="D39" s="23">
        <v>4.948702346270113</v>
      </c>
      <c r="E39" s="23">
        <v>2.2243435641451232</v>
      </c>
      <c r="F39" s="37">
        <v>1317099.46378</v>
      </c>
      <c r="G39" s="37">
        <v>1400244.79819</v>
      </c>
      <c r="H39" s="23">
        <v>6.312760478345162</v>
      </c>
      <c r="I39" s="23">
        <v>2.199698384503288</v>
      </c>
      <c r="J39" s="40">
        <v>6247979.51919</v>
      </c>
      <c r="K39" s="40">
        <v>5827903.94773</v>
      </c>
      <c r="L39" s="49">
        <v>-6.723382657862163</v>
      </c>
      <c r="M39" s="50">
        <v>2.261696027049657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90</v>
      </c>
      <c r="B40" s="11">
        <v>478536.44982</v>
      </c>
      <c r="C40" s="11">
        <v>502217.79434</v>
      </c>
      <c r="D40" s="22">
        <v>4.948702346270113</v>
      </c>
      <c r="E40" s="22">
        <v>2.2243435641451232</v>
      </c>
      <c r="F40" s="36">
        <v>1317099.46378</v>
      </c>
      <c r="G40" s="36">
        <v>1400244.79819</v>
      </c>
      <c r="H40" s="22">
        <v>6.312760478345162</v>
      </c>
      <c r="I40" s="22">
        <v>2.199698384503288</v>
      </c>
      <c r="J40" s="39">
        <v>6247979.51919</v>
      </c>
      <c r="K40" s="39">
        <v>5827903.94773</v>
      </c>
      <c r="L40" s="47">
        <v>-6.723382657862163</v>
      </c>
      <c r="M40" s="48">
        <v>2.261696027049657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1" t="s">
        <v>10</v>
      </c>
      <c r="B41" s="32">
        <v>20834194.76176</v>
      </c>
      <c r="C41" s="33">
        <v>19827868.629089996</v>
      </c>
      <c r="D41" s="34">
        <v>-4.830165716397445</v>
      </c>
      <c r="E41" s="35">
        <v>87.81845739614124</v>
      </c>
      <c r="F41" s="33">
        <v>54139773.76748</v>
      </c>
      <c r="G41" s="33">
        <v>55480699.547199994</v>
      </c>
      <c r="H41" s="34">
        <v>2.4767849704710883</v>
      </c>
      <c r="I41" s="35">
        <v>87.1567638193278</v>
      </c>
      <c r="J41" s="33">
        <v>225594598.76272002</v>
      </c>
      <c r="K41" s="33">
        <v>222863340.13048</v>
      </c>
      <c r="L41" s="53">
        <v>-1.2106932733406264</v>
      </c>
      <c r="M41" s="54">
        <v>86.48892216977131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56" t="s">
        <v>11</v>
      </c>
      <c r="B42" s="94">
        <v>2713704.1462399997</v>
      </c>
      <c r="C42" s="94">
        <v>2750378.8339100033</v>
      </c>
      <c r="D42" s="81">
        <v>1.3514622705212211</v>
      </c>
      <c r="E42" s="81">
        <v>12.181542603858754</v>
      </c>
      <c r="F42" s="94">
        <v>7278743.985519998</v>
      </c>
      <c r="G42" s="94">
        <v>8175518.416800007</v>
      </c>
      <c r="H42" s="81">
        <v>12.32045574159514</v>
      </c>
      <c r="I42" s="81">
        <v>12.843236180672205</v>
      </c>
      <c r="J42" s="94">
        <v>29925947.98827997</v>
      </c>
      <c r="K42" s="94">
        <v>34815140.002519995</v>
      </c>
      <c r="L42" s="81">
        <v>16.337634537608643</v>
      </c>
      <c r="M42" s="82">
        <v>13.511077830228688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6.5" customHeight="1">
      <c r="A43" s="91" t="s">
        <v>9</v>
      </c>
      <c r="B43" s="83">
        <v>23547898.908</v>
      </c>
      <c r="C43" s="83">
        <v>22578247.463</v>
      </c>
      <c r="D43" s="84">
        <v>-4.11778328414081</v>
      </c>
      <c r="E43" s="92">
        <v>100</v>
      </c>
      <c r="F43" s="83">
        <v>61418517.753</v>
      </c>
      <c r="G43" s="83">
        <v>63656217.964</v>
      </c>
      <c r="H43" s="85">
        <v>3.643364074657601</v>
      </c>
      <c r="I43" s="92">
        <v>100</v>
      </c>
      <c r="J43" s="83">
        <v>255520546.751</v>
      </c>
      <c r="K43" s="83">
        <v>257678480.133</v>
      </c>
      <c r="L43" s="85">
        <v>0.844524406917016</v>
      </c>
      <c r="M43" s="93">
        <v>100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</sheetData>
  <sheetProtection/>
  <mergeCells count="5">
    <mergeCell ref="J3:M3"/>
    <mergeCell ref="A1:M1"/>
    <mergeCell ref="A2:M2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6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 thickBot="1">
      <c r="A2" s="100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5" customFormat="1" ht="32.25" customHeight="1">
      <c r="A3" s="101" t="s">
        <v>7</v>
      </c>
      <c r="B3" s="95" t="s">
        <v>43</v>
      </c>
      <c r="C3" s="96"/>
      <c r="D3" s="96"/>
      <c r="E3" s="99"/>
      <c r="F3" s="95" t="s">
        <v>94</v>
      </c>
      <c r="G3" s="96"/>
      <c r="H3" s="96"/>
      <c r="I3" s="99"/>
      <c r="J3" s="95" t="s">
        <v>8</v>
      </c>
      <c r="K3" s="96"/>
      <c r="L3" s="96"/>
      <c r="M3" s="97"/>
    </row>
    <row r="4" spans="1:13" ht="37.5" customHeight="1">
      <c r="A4" s="102"/>
      <c r="B4" s="42">
        <v>2023</v>
      </c>
      <c r="C4" s="42">
        <v>2024</v>
      </c>
      <c r="D4" s="43" t="s">
        <v>56</v>
      </c>
      <c r="E4" s="43" t="s">
        <v>52</v>
      </c>
      <c r="F4" s="42">
        <v>2023</v>
      </c>
      <c r="G4" s="42">
        <v>2024</v>
      </c>
      <c r="H4" s="43" t="s">
        <v>56</v>
      </c>
      <c r="I4" s="43" t="s">
        <v>52</v>
      </c>
      <c r="J4" s="44" t="s">
        <v>53</v>
      </c>
      <c r="K4" s="44" t="s">
        <v>54</v>
      </c>
      <c r="L4" s="45" t="s">
        <v>55</v>
      </c>
      <c r="M4" s="46" t="s">
        <v>57</v>
      </c>
    </row>
    <row r="5" spans="1:13" ht="30" customHeight="1">
      <c r="A5" s="60" t="s">
        <v>20</v>
      </c>
      <c r="B5" s="6">
        <v>1382818.30059</v>
      </c>
      <c r="C5" s="6">
        <v>1719538.45127</v>
      </c>
      <c r="D5" s="7">
        <v>24.350281633988594</v>
      </c>
      <c r="E5" s="16">
        <v>8.672331269873448</v>
      </c>
      <c r="F5" s="6">
        <v>3565801.17322</v>
      </c>
      <c r="G5" s="6">
        <v>4394379.68562</v>
      </c>
      <c r="H5" s="7">
        <v>23.236811929470928</v>
      </c>
      <c r="I5" s="16">
        <v>7.920555655361731</v>
      </c>
      <c r="J5" s="13">
        <v>18222564.31107</v>
      </c>
      <c r="K5" s="13">
        <v>16942772.17777</v>
      </c>
      <c r="L5" s="14">
        <v>-7.023117665841025</v>
      </c>
      <c r="M5" s="15">
        <v>7.602314569929043</v>
      </c>
    </row>
    <row r="6" spans="1:13" ht="30" customHeight="1">
      <c r="A6" s="60" t="s">
        <v>21</v>
      </c>
      <c r="B6" s="6">
        <v>244943.40316</v>
      </c>
      <c r="C6" s="6">
        <v>231493.12769</v>
      </c>
      <c r="D6" s="7">
        <v>-5.49117685819614</v>
      </c>
      <c r="E6" s="16">
        <v>1.1675139270913373</v>
      </c>
      <c r="F6" s="6">
        <v>671934.34784</v>
      </c>
      <c r="G6" s="6">
        <v>654147.94627</v>
      </c>
      <c r="H6" s="7">
        <v>-2.6470445553462403</v>
      </c>
      <c r="I6" s="16">
        <v>1.1790549715644556</v>
      </c>
      <c r="J6" s="13">
        <v>2580744.0992</v>
      </c>
      <c r="K6" s="13">
        <v>2654951.33756</v>
      </c>
      <c r="L6" s="14">
        <v>2.875420247323367</v>
      </c>
      <c r="M6" s="15">
        <v>1.191291190379541</v>
      </c>
    </row>
    <row r="7" spans="1:13" ht="30" customHeight="1">
      <c r="A7" s="60" t="s">
        <v>22</v>
      </c>
      <c r="B7" s="6">
        <v>205307.17425</v>
      </c>
      <c r="C7" s="6">
        <v>216920.61334</v>
      </c>
      <c r="D7" s="7">
        <v>5.656616303071055</v>
      </c>
      <c r="E7" s="16">
        <v>1.0940188146180772</v>
      </c>
      <c r="F7" s="6">
        <v>548029.36979</v>
      </c>
      <c r="G7" s="6">
        <v>645884.22673</v>
      </c>
      <c r="H7" s="7">
        <v>17.855768747849606</v>
      </c>
      <c r="I7" s="16">
        <v>1.1641602070653714</v>
      </c>
      <c r="J7" s="13">
        <v>2448268.44321</v>
      </c>
      <c r="K7" s="13">
        <v>2757992.9861</v>
      </c>
      <c r="L7" s="14">
        <v>12.65075910074266</v>
      </c>
      <c r="M7" s="15">
        <v>1.2375265418194286</v>
      </c>
    </row>
    <row r="8" spans="1:13" ht="30" customHeight="1">
      <c r="A8" s="60" t="s">
        <v>23</v>
      </c>
      <c r="B8" s="6">
        <v>295034.78161</v>
      </c>
      <c r="C8" s="6">
        <v>281638.40912</v>
      </c>
      <c r="D8" s="7">
        <v>-4.540607862197193</v>
      </c>
      <c r="E8" s="16">
        <v>1.420416961542708</v>
      </c>
      <c r="F8" s="6">
        <v>814110.27739</v>
      </c>
      <c r="G8" s="6">
        <v>815140.76998</v>
      </c>
      <c r="H8" s="7">
        <v>0.12657899287351462</v>
      </c>
      <c r="I8" s="16">
        <v>1.469233042540356</v>
      </c>
      <c r="J8" s="13">
        <v>3418703.24891</v>
      </c>
      <c r="K8" s="13">
        <v>3182451.00789</v>
      </c>
      <c r="L8" s="14">
        <v>-6.910580527728618</v>
      </c>
      <c r="M8" s="15">
        <v>1.4279831784028578</v>
      </c>
    </row>
    <row r="9" spans="1:13" ht="30" customHeight="1">
      <c r="A9" s="60" t="s">
        <v>24</v>
      </c>
      <c r="B9" s="6">
        <v>93323.40851</v>
      </c>
      <c r="C9" s="6">
        <v>127818.77497</v>
      </c>
      <c r="D9" s="7">
        <v>36.96325178296899</v>
      </c>
      <c r="E9" s="16">
        <v>0.6446420306743086</v>
      </c>
      <c r="F9" s="6">
        <v>271713.01192</v>
      </c>
      <c r="G9" s="6">
        <v>365709.61281</v>
      </c>
      <c r="H9" s="7">
        <v>34.59407417620296</v>
      </c>
      <c r="I9" s="16">
        <v>0.6591654679820212</v>
      </c>
      <c r="J9" s="13">
        <v>1393436.84404</v>
      </c>
      <c r="K9" s="13">
        <v>1306760.46597</v>
      </c>
      <c r="L9" s="14">
        <v>-6.220330576210309</v>
      </c>
      <c r="M9" s="15">
        <v>0.5863505703562236</v>
      </c>
    </row>
    <row r="10" spans="1:13" ht="30" customHeight="1">
      <c r="A10" s="60" t="s">
        <v>25</v>
      </c>
      <c r="B10" s="6">
        <v>1729125.23126</v>
      </c>
      <c r="C10" s="6">
        <v>1613072.26894</v>
      </c>
      <c r="D10" s="7">
        <v>-6.711657445159888</v>
      </c>
      <c r="E10" s="16">
        <v>8.135379042069193</v>
      </c>
      <c r="F10" s="6">
        <v>4663989.55881</v>
      </c>
      <c r="G10" s="6">
        <v>4664661.60552</v>
      </c>
      <c r="H10" s="7">
        <v>0.01440926703469963</v>
      </c>
      <c r="I10" s="16">
        <v>8.40771951974318</v>
      </c>
      <c r="J10" s="13">
        <v>18493070.6108</v>
      </c>
      <c r="K10" s="13">
        <v>18250384.62302</v>
      </c>
      <c r="L10" s="14">
        <v>-1.3123076902019277</v>
      </c>
      <c r="M10" s="15">
        <v>8.189047428049374</v>
      </c>
    </row>
    <row r="11" spans="1:13" ht="30" customHeight="1">
      <c r="A11" s="60" t="s">
        <v>26</v>
      </c>
      <c r="B11" s="6">
        <v>1029238.1707</v>
      </c>
      <c r="C11" s="6">
        <v>974396.19003</v>
      </c>
      <c r="D11" s="7">
        <v>-5.328405244891095</v>
      </c>
      <c r="E11" s="16">
        <v>4.914276003424982</v>
      </c>
      <c r="F11" s="6">
        <v>2545008.47572</v>
      </c>
      <c r="G11" s="6">
        <v>2913225.2148</v>
      </c>
      <c r="H11" s="7">
        <v>14.468193037189364</v>
      </c>
      <c r="I11" s="16">
        <v>5.250880465776364</v>
      </c>
      <c r="J11" s="13">
        <v>11828238.64691</v>
      </c>
      <c r="K11" s="13">
        <v>12085520.242</v>
      </c>
      <c r="L11" s="14">
        <v>2.175147143799064</v>
      </c>
      <c r="M11" s="15">
        <v>5.422839052364683</v>
      </c>
    </row>
    <row r="12" spans="1:13" ht="30" customHeight="1">
      <c r="A12" s="60" t="s">
        <v>27</v>
      </c>
      <c r="B12" s="6">
        <v>16601.03931</v>
      </c>
      <c r="C12" s="6">
        <v>2526.14287</v>
      </c>
      <c r="D12" s="7">
        <v>-84.78322457511246</v>
      </c>
      <c r="E12" s="16">
        <v>0.012740365176183523</v>
      </c>
      <c r="F12" s="6">
        <v>21429.33063</v>
      </c>
      <c r="G12" s="6">
        <v>7093.65721</v>
      </c>
      <c r="H12" s="7">
        <v>-66.89743915720246</v>
      </c>
      <c r="I12" s="16">
        <v>0.012785810683524454</v>
      </c>
      <c r="J12" s="13">
        <v>86722.86621</v>
      </c>
      <c r="K12" s="13">
        <v>42225.54156</v>
      </c>
      <c r="L12" s="14">
        <v>-51.30979474577031</v>
      </c>
      <c r="M12" s="15">
        <v>0.01894683151355363</v>
      </c>
    </row>
    <row r="13" spans="1:13" ht="30" customHeight="1">
      <c r="A13" s="60" t="s">
        <v>28</v>
      </c>
      <c r="B13" s="6">
        <v>1059461.18499</v>
      </c>
      <c r="C13" s="6">
        <v>1023319.22598</v>
      </c>
      <c r="D13" s="7">
        <v>-3.411352819909219</v>
      </c>
      <c r="E13" s="16">
        <v>5.1610147571719365</v>
      </c>
      <c r="F13" s="6">
        <v>2695519.81406</v>
      </c>
      <c r="G13" s="6">
        <v>3070792.86088</v>
      </c>
      <c r="H13" s="7">
        <v>13.922103071272288</v>
      </c>
      <c r="I13" s="16">
        <v>5.534884898607911</v>
      </c>
      <c r="J13" s="13">
        <v>11534879.47511</v>
      </c>
      <c r="K13" s="13">
        <v>11989714.20678</v>
      </c>
      <c r="L13" s="14">
        <v>3.9431251332226185</v>
      </c>
      <c r="M13" s="15">
        <v>5.379850360207458</v>
      </c>
    </row>
    <row r="14" spans="1:13" ht="30" customHeight="1">
      <c r="A14" s="60" t="s">
        <v>29</v>
      </c>
      <c r="B14" s="6">
        <v>6484428.29217</v>
      </c>
      <c r="C14" s="6">
        <v>6051966.575</v>
      </c>
      <c r="D14" s="7">
        <v>-6.6692343208143905</v>
      </c>
      <c r="E14" s="16">
        <v>30.522527096639102</v>
      </c>
      <c r="F14" s="6">
        <v>16775248.07221</v>
      </c>
      <c r="G14" s="6">
        <v>16676168.20156</v>
      </c>
      <c r="H14" s="7">
        <v>-0.590631329107659</v>
      </c>
      <c r="I14" s="16">
        <v>30.05760262156178</v>
      </c>
      <c r="J14" s="13">
        <v>71691138.47101</v>
      </c>
      <c r="K14" s="13">
        <v>67538521.68549</v>
      </c>
      <c r="L14" s="14">
        <v>-5.792371099252679</v>
      </c>
      <c r="M14" s="15">
        <v>30.3049041829617</v>
      </c>
    </row>
    <row r="15" spans="1:13" ht="30" customHeight="1">
      <c r="A15" s="60" t="s">
        <v>30</v>
      </c>
      <c r="B15" s="6">
        <v>2287761.18322</v>
      </c>
      <c r="C15" s="6">
        <v>1808808.87885</v>
      </c>
      <c r="D15" s="7">
        <v>-20.93541528210911</v>
      </c>
      <c r="E15" s="16">
        <v>9.122558317721792</v>
      </c>
      <c r="F15" s="6">
        <v>6022823.82845</v>
      </c>
      <c r="G15" s="6">
        <v>5160441.67466</v>
      </c>
      <c r="H15" s="7">
        <v>-14.31856847142643</v>
      </c>
      <c r="I15" s="16">
        <v>9.301327699139362</v>
      </c>
      <c r="J15" s="13">
        <v>23979053.79436</v>
      </c>
      <c r="K15" s="13">
        <v>21294451.09487</v>
      </c>
      <c r="L15" s="14">
        <v>-11.195615650695242</v>
      </c>
      <c r="M15" s="15">
        <v>9.554936708030455</v>
      </c>
    </row>
    <row r="16" spans="1:13" ht="30" customHeight="1">
      <c r="A16" s="60" t="s">
        <v>31</v>
      </c>
      <c r="B16" s="6">
        <v>131362.69791</v>
      </c>
      <c r="C16" s="6">
        <v>181783.52635</v>
      </c>
      <c r="D16" s="7">
        <v>38.382911771913086</v>
      </c>
      <c r="E16" s="16">
        <v>0.9168082044042821</v>
      </c>
      <c r="F16" s="6">
        <v>373833.67901</v>
      </c>
      <c r="G16" s="6">
        <v>489405.48668</v>
      </c>
      <c r="H16" s="7">
        <v>30.915301151052365</v>
      </c>
      <c r="I16" s="16">
        <v>0.8821184496126263</v>
      </c>
      <c r="J16" s="13">
        <v>1568771.00891</v>
      </c>
      <c r="K16" s="13">
        <v>1724940.97561</v>
      </c>
      <c r="L16" s="14">
        <v>9.954924320567898</v>
      </c>
      <c r="M16" s="15">
        <v>0.7739904528937318</v>
      </c>
    </row>
    <row r="17" spans="1:13" ht="30" customHeight="1">
      <c r="A17" s="60" t="s">
        <v>32</v>
      </c>
      <c r="B17" s="6">
        <v>2444658.59946</v>
      </c>
      <c r="C17" s="6">
        <v>2238304.17846</v>
      </c>
      <c r="D17" s="7">
        <v>-8.441032258883988</v>
      </c>
      <c r="E17" s="16">
        <v>11.288677670458858</v>
      </c>
      <c r="F17" s="6">
        <v>6160780.08174</v>
      </c>
      <c r="G17" s="6">
        <v>6127223.80299</v>
      </c>
      <c r="H17" s="7">
        <v>-0.5446758089849421</v>
      </c>
      <c r="I17" s="16">
        <v>11.043883463973426</v>
      </c>
      <c r="J17" s="13">
        <v>24764351.51132</v>
      </c>
      <c r="K17" s="13">
        <v>26073608.03539</v>
      </c>
      <c r="L17" s="14">
        <v>5.286859716360954</v>
      </c>
      <c r="M17" s="15">
        <v>11.69937057396908</v>
      </c>
    </row>
    <row r="18" spans="1:13" ht="30" customHeight="1">
      <c r="A18" s="60" t="s">
        <v>33</v>
      </c>
      <c r="B18" s="6">
        <v>3430131.29462</v>
      </c>
      <c r="C18" s="6">
        <v>3356282.26622</v>
      </c>
      <c r="D18" s="7">
        <v>-2.152950486642551</v>
      </c>
      <c r="E18" s="16">
        <v>16.92709553913378</v>
      </c>
      <c r="F18" s="6">
        <v>9009552.74669</v>
      </c>
      <c r="G18" s="6">
        <v>9496424.80149</v>
      </c>
      <c r="H18" s="7">
        <v>5.403953653291735</v>
      </c>
      <c r="I18" s="16">
        <v>17.116627726387897</v>
      </c>
      <c r="J18" s="13">
        <v>33584655.43166</v>
      </c>
      <c r="K18" s="13">
        <v>37019045.75047</v>
      </c>
      <c r="L18" s="14">
        <v>10.226069836561216</v>
      </c>
      <c r="M18" s="15">
        <v>16.61064835912287</v>
      </c>
    </row>
    <row r="19" spans="1:13" s="5" customFormat="1" ht="39" customHeight="1" thickBot="1">
      <c r="A19" s="25" t="s">
        <v>19</v>
      </c>
      <c r="B19" s="26">
        <v>20834194.761759996</v>
      </c>
      <c r="C19" s="26">
        <v>19827868.629090004</v>
      </c>
      <c r="D19" s="27">
        <v>-4.830165716397392</v>
      </c>
      <c r="E19" s="26">
        <v>100</v>
      </c>
      <c r="F19" s="26">
        <v>54139773.76747999</v>
      </c>
      <c r="G19" s="26">
        <v>55480699.547199994</v>
      </c>
      <c r="H19" s="27">
        <v>2.4767849704711025</v>
      </c>
      <c r="I19" s="26">
        <v>100</v>
      </c>
      <c r="J19" s="28">
        <v>225594598.76272</v>
      </c>
      <c r="K19" s="28">
        <v>222863340.13048</v>
      </c>
      <c r="L19" s="29">
        <v>-1.2106932733406133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03" t="s">
        <v>34</v>
      </c>
      <c r="B1" s="104"/>
      <c r="C1" s="104"/>
      <c r="D1" s="104"/>
      <c r="E1" s="104"/>
      <c r="F1" s="104"/>
      <c r="G1" s="104"/>
      <c r="H1" s="105"/>
    </row>
    <row r="2" spans="1:8" ht="19.5" customHeight="1">
      <c r="A2" s="106" t="s">
        <v>35</v>
      </c>
      <c r="B2" s="107"/>
      <c r="C2" s="107"/>
      <c r="D2" s="107"/>
      <c r="E2" s="107"/>
      <c r="F2" s="107"/>
      <c r="G2" s="107"/>
      <c r="H2" s="108"/>
    </row>
    <row r="3" spans="1:8" ht="19.5" customHeight="1">
      <c r="A3" s="106"/>
      <c r="B3" s="107"/>
      <c r="C3" s="107"/>
      <c r="D3" s="107"/>
      <c r="E3" s="107"/>
      <c r="F3" s="107"/>
      <c r="G3" s="107"/>
      <c r="H3" s="108"/>
    </row>
    <row r="4" spans="1:8" ht="19.5" customHeight="1">
      <c r="A4" s="62" t="s">
        <v>36</v>
      </c>
      <c r="B4" s="63"/>
      <c r="C4" s="63"/>
      <c r="D4" s="64"/>
      <c r="E4" s="64"/>
      <c r="F4" s="64"/>
      <c r="G4" s="64"/>
      <c r="H4" s="65" t="s">
        <v>37</v>
      </c>
    </row>
    <row r="5" spans="1:8" ht="19.5" customHeight="1">
      <c r="A5" s="66" t="s">
        <v>38</v>
      </c>
      <c r="B5" s="109">
        <v>2022</v>
      </c>
      <c r="C5" s="110"/>
      <c r="D5" s="111">
        <v>2023</v>
      </c>
      <c r="E5" s="112"/>
      <c r="F5" s="111">
        <v>2024</v>
      </c>
      <c r="G5" s="112"/>
      <c r="H5" s="67" t="s">
        <v>39</v>
      </c>
    </row>
    <row r="6" spans="1:8" ht="19.5" customHeight="1">
      <c r="A6" s="66"/>
      <c r="B6" s="68" t="s">
        <v>37</v>
      </c>
      <c r="C6" s="68" t="s">
        <v>40</v>
      </c>
      <c r="D6" s="68" t="s">
        <v>37</v>
      </c>
      <c r="E6" s="68" t="s">
        <v>40</v>
      </c>
      <c r="F6" s="68" t="s">
        <v>37</v>
      </c>
      <c r="G6" s="68" t="s">
        <v>40</v>
      </c>
      <c r="H6" s="69" t="s">
        <v>58</v>
      </c>
    </row>
    <row r="7" spans="1:8" ht="19.5" customHeight="1">
      <c r="A7" s="70" t="s">
        <v>41</v>
      </c>
      <c r="B7" s="71">
        <v>266442153.57</v>
      </c>
      <c r="C7" s="71">
        <f>B7</f>
        <v>266442153.57</v>
      </c>
      <c r="D7" s="72">
        <v>255733566.25</v>
      </c>
      <c r="E7" s="71">
        <f>D7</f>
        <v>255733566.25</v>
      </c>
      <c r="F7" s="72">
        <v>265764032.33</v>
      </c>
      <c r="G7" s="71">
        <f>F7</f>
        <v>265764032.33</v>
      </c>
      <c r="H7" s="73">
        <f>((F7-D7)/D7)*100</f>
        <v>3.9222329032061563</v>
      </c>
    </row>
    <row r="8" spans="1:8" ht="19.5" customHeight="1">
      <c r="A8" s="70" t="s">
        <v>42</v>
      </c>
      <c r="B8" s="71">
        <v>286320662.64</v>
      </c>
      <c r="C8" s="71">
        <f aca="true" t="shared" si="0" ref="C8:C18">C7+B8</f>
        <v>552762816.21</v>
      </c>
      <c r="D8" s="74">
        <v>263341929.53</v>
      </c>
      <c r="E8" s="71">
        <f aca="true" t="shared" si="1" ref="E8:E13">E7+D8</f>
        <v>519075495.78</v>
      </c>
      <c r="F8" s="74">
        <v>267664352.36</v>
      </c>
      <c r="G8" s="71">
        <f>G7+F8</f>
        <v>533428384.69000006</v>
      </c>
      <c r="H8" s="73">
        <f>((F8-D8)/D8)*100</f>
        <v>1.6413728105184255</v>
      </c>
    </row>
    <row r="9" spans="1:8" ht="19.5" customHeight="1">
      <c r="A9" s="70" t="s">
        <v>43</v>
      </c>
      <c r="B9" s="71">
        <v>343752442.75</v>
      </c>
      <c r="C9" s="71">
        <f t="shared" si="0"/>
        <v>896515258.96</v>
      </c>
      <c r="D9" s="74">
        <v>295034781.61</v>
      </c>
      <c r="E9" s="71">
        <f t="shared" si="1"/>
        <v>814110277.39</v>
      </c>
      <c r="F9" s="74">
        <v>281328890.05</v>
      </c>
      <c r="G9" s="71">
        <f>G8+F9</f>
        <v>814757274.74</v>
      </c>
      <c r="H9" s="73">
        <f>((F9-D9)/D9)*100</f>
        <v>-4.6455172116342265</v>
      </c>
    </row>
    <row r="10" spans="1:8" ht="19.5" customHeight="1">
      <c r="A10" s="70" t="s">
        <v>44</v>
      </c>
      <c r="B10" s="71">
        <v>362069378.32</v>
      </c>
      <c r="C10" s="71">
        <f t="shared" si="0"/>
        <v>1258584637.28</v>
      </c>
      <c r="D10" s="74">
        <v>242463296.89</v>
      </c>
      <c r="E10" s="71">
        <f t="shared" si="1"/>
        <v>1056573574.28</v>
      </c>
      <c r="F10" s="74"/>
      <c r="G10" s="71"/>
      <c r="H10" s="73"/>
    </row>
    <row r="11" spans="1:8" ht="19.5" customHeight="1">
      <c r="A11" s="70" t="s">
        <v>45</v>
      </c>
      <c r="B11" s="71">
        <v>266313813.77</v>
      </c>
      <c r="C11" s="71">
        <f t="shared" si="0"/>
        <v>1524898451.05</v>
      </c>
      <c r="D11" s="74">
        <v>276350838.67</v>
      </c>
      <c r="E11" s="71">
        <f t="shared" si="1"/>
        <v>1332924412.95</v>
      </c>
      <c r="F11" s="74"/>
      <c r="G11" s="71"/>
      <c r="H11" s="73"/>
    </row>
    <row r="12" spans="1:8" ht="19.5" customHeight="1">
      <c r="A12" s="70" t="s">
        <v>46</v>
      </c>
      <c r="B12" s="71">
        <v>342545525.83</v>
      </c>
      <c r="C12" s="71">
        <f t="shared" si="0"/>
        <v>1867443976.8799999</v>
      </c>
      <c r="D12" s="74">
        <v>260792964.58</v>
      </c>
      <c r="E12" s="71">
        <f t="shared" si="1"/>
        <v>1593717377.53</v>
      </c>
      <c r="F12" s="74"/>
      <c r="G12" s="71"/>
      <c r="H12" s="73"/>
    </row>
    <row r="13" spans="1:8" ht="19.5" customHeight="1">
      <c r="A13" s="70" t="s">
        <v>47</v>
      </c>
      <c r="B13" s="71">
        <v>240756308.31</v>
      </c>
      <c r="C13" s="71">
        <f t="shared" si="0"/>
        <v>2108200285.1899998</v>
      </c>
      <c r="D13" s="74">
        <v>259230355.38</v>
      </c>
      <c r="E13" s="71">
        <f t="shared" si="1"/>
        <v>1852947732.9099998</v>
      </c>
      <c r="F13" s="74"/>
      <c r="G13" s="71"/>
      <c r="H13" s="73"/>
    </row>
    <row r="14" spans="1:8" ht="19.5" customHeight="1">
      <c r="A14" s="70" t="s">
        <v>48</v>
      </c>
      <c r="B14" s="71">
        <v>294653825.05</v>
      </c>
      <c r="C14" s="71">
        <f t="shared" si="0"/>
        <v>2402854110.24</v>
      </c>
      <c r="D14" s="74">
        <v>282884057.41</v>
      </c>
      <c r="E14" s="71">
        <f>E13+D14</f>
        <v>2135831790.32</v>
      </c>
      <c r="F14" s="74"/>
      <c r="G14" s="71"/>
      <c r="H14" s="73"/>
    </row>
    <row r="15" spans="1:8" ht="19.5" customHeight="1">
      <c r="A15" s="70" t="s">
        <v>49</v>
      </c>
      <c r="B15" s="71">
        <v>291370642.38</v>
      </c>
      <c r="C15" s="71">
        <f t="shared" si="0"/>
        <v>2694224752.62</v>
      </c>
      <c r="D15" s="72">
        <v>279018384.21</v>
      </c>
      <c r="E15" s="71">
        <f>E14+D15</f>
        <v>2414850174.5299997</v>
      </c>
      <c r="F15" s="72"/>
      <c r="G15" s="71"/>
      <c r="H15" s="73"/>
    </row>
    <row r="16" spans="1:8" ht="19.5" customHeight="1">
      <c r="A16" s="70" t="s">
        <v>50</v>
      </c>
      <c r="B16" s="71">
        <v>257299048.89</v>
      </c>
      <c r="C16" s="71">
        <f t="shared" si="0"/>
        <v>2951523801.5099998</v>
      </c>
      <c r="D16" s="74">
        <v>256119589.31</v>
      </c>
      <c r="E16" s="71">
        <f>E15+D16</f>
        <v>2670969763.8399997</v>
      </c>
      <c r="F16" s="74"/>
      <c r="G16" s="71"/>
      <c r="H16" s="73"/>
    </row>
    <row r="17" spans="1:8" ht="19.5" customHeight="1">
      <c r="A17" s="70" t="s">
        <v>51</v>
      </c>
      <c r="B17" s="75">
        <v>270820419.11</v>
      </c>
      <c r="C17" s="71">
        <f t="shared" si="0"/>
        <v>3222344220.62</v>
      </c>
      <c r="D17" s="74">
        <v>254167395.45</v>
      </c>
      <c r="E17" s="71">
        <f>E16+D17</f>
        <v>2925137159.2899995</v>
      </c>
      <c r="F17" s="74"/>
      <c r="G17" s="71"/>
      <c r="H17" s="73"/>
    </row>
    <row r="18" spans="1:8" ht="19.5" customHeight="1">
      <c r="A18" s="70" t="s">
        <v>18</v>
      </c>
      <c r="B18" s="71">
        <v>278764009.86</v>
      </c>
      <c r="C18" s="71">
        <f t="shared" si="0"/>
        <v>3501108230.48</v>
      </c>
      <c r="D18" s="74">
        <v>256283356.01</v>
      </c>
      <c r="E18" s="71">
        <f>E17+D18</f>
        <v>3181420515.299999</v>
      </c>
      <c r="F18" s="74"/>
      <c r="G18" s="71"/>
      <c r="H18" s="73"/>
    </row>
    <row r="19" spans="1:8" ht="19.5" customHeight="1" thickBot="1">
      <c r="A19" s="76" t="s">
        <v>19</v>
      </c>
      <c r="B19" s="77">
        <f>SUM(B7:B18)</f>
        <v>3501108230.48</v>
      </c>
      <c r="C19" s="78"/>
      <c r="D19" s="77">
        <f>SUM(D7:D18)</f>
        <v>3181420515.299999</v>
      </c>
      <c r="E19" s="79"/>
      <c r="F19" s="77">
        <f>SUM(F7:F18)</f>
        <v>814757274.74</v>
      </c>
      <c r="G19" s="79"/>
      <c r="H19" s="8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13" t="s">
        <v>12</v>
      </c>
      <c r="B1" s="114"/>
      <c r="C1" s="114"/>
      <c r="D1" s="114"/>
      <c r="E1" s="114"/>
      <c r="F1" s="114"/>
      <c r="G1" s="115"/>
    </row>
    <row r="2" spans="1:7" ht="54.75" customHeight="1">
      <c r="A2" s="86"/>
      <c r="B2" s="57" t="s">
        <v>96</v>
      </c>
      <c r="C2" s="57" t="s">
        <v>97</v>
      </c>
      <c r="D2" s="59" t="s">
        <v>13</v>
      </c>
      <c r="E2" s="57" t="s">
        <v>98</v>
      </c>
      <c r="F2" s="57" t="s">
        <v>99</v>
      </c>
      <c r="G2" s="59" t="s">
        <v>13</v>
      </c>
    </row>
    <row r="3" spans="1:7" ht="54.75" customHeight="1">
      <c r="A3" s="87" t="s">
        <v>14</v>
      </c>
      <c r="B3" s="58">
        <v>23546</v>
      </c>
      <c r="C3" s="58">
        <v>22578</v>
      </c>
      <c r="D3" s="61">
        <v>-4.111101673320306</v>
      </c>
      <c r="E3" s="58">
        <v>61418</v>
      </c>
      <c r="F3" s="58">
        <v>63656</v>
      </c>
      <c r="G3" s="61">
        <v>3.6438829007782836</v>
      </c>
    </row>
    <row r="4" spans="1:7" ht="54.75" customHeight="1">
      <c r="A4" s="87" t="s">
        <v>15</v>
      </c>
      <c r="B4" s="58">
        <v>413</v>
      </c>
      <c r="C4" s="58">
        <v>383</v>
      </c>
      <c r="D4" s="61">
        <v>-7.3</v>
      </c>
      <c r="E4" s="58">
        <v>1061</v>
      </c>
      <c r="F4" s="58">
        <v>1075</v>
      </c>
      <c r="G4" s="61">
        <v>1.34</v>
      </c>
    </row>
    <row r="5" spans="1:7" ht="54.75" customHeight="1">
      <c r="A5" s="87" t="s">
        <v>16</v>
      </c>
      <c r="B5" s="58">
        <v>295</v>
      </c>
      <c r="C5" s="58">
        <v>281</v>
      </c>
      <c r="D5" s="61">
        <v>-4.65</v>
      </c>
      <c r="E5" s="58">
        <v>814</v>
      </c>
      <c r="F5" s="58">
        <v>815</v>
      </c>
      <c r="G5" s="61">
        <v>0.08</v>
      </c>
    </row>
    <row r="6" spans="1:7" ht="54.75" customHeight="1">
      <c r="A6" s="88" t="s">
        <v>91</v>
      </c>
      <c r="B6" s="58">
        <v>130</v>
      </c>
      <c r="C6" s="58">
        <v>128</v>
      </c>
      <c r="D6" s="61">
        <v>-1.2</v>
      </c>
      <c r="E6" s="58">
        <v>348</v>
      </c>
      <c r="F6" s="58">
        <v>354</v>
      </c>
      <c r="G6" s="61">
        <v>1.5</v>
      </c>
    </row>
    <row r="7" spans="1:7" ht="54.75" customHeight="1">
      <c r="A7" s="88" t="s">
        <v>17</v>
      </c>
      <c r="B7" s="58">
        <v>2889</v>
      </c>
      <c r="C7" s="58">
        <v>2436</v>
      </c>
      <c r="D7" s="61">
        <v>-15.680166147455864</v>
      </c>
      <c r="E7" s="58">
        <v>7620</v>
      </c>
      <c r="F7" s="58">
        <v>6954</v>
      </c>
      <c r="G7" s="61">
        <v>-8.74015748031496</v>
      </c>
    </row>
  </sheetData>
  <sheetProtection/>
  <mergeCells count="1">
    <mergeCell ref="A1:G1"/>
  </mergeCells>
  <conditionalFormatting sqref="D3:D7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G3:G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2024-04-04T08:37:04Z</cp:lastPrinted>
  <dcterms:created xsi:type="dcterms:W3CDTF">2010-11-12T12:53:26Z</dcterms:created>
  <dcterms:modified xsi:type="dcterms:W3CDTF">2024-04-04T13:26:58Z</dcterms:modified>
  <cp:category/>
  <cp:version/>
  <cp:contentType/>
  <cp:contentStatus/>
</cp:coreProperties>
</file>