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<sst xmlns="http://schemas.openxmlformats.org/spreadsheetml/2006/main" count="108" uniqueCount="88">
  <si>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</si>
  <si>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</si>
  <si>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</si>
  <si>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</si>
  <si>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</si>
  <si>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</si>
  <si>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</si>
  <si>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</si>
  <si>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</si>
  <si>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</si>
  <si>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</si>
  <si>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</si>
  <si>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</si>
  <si>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</si>
  <si>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</si>
  <si>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</si>
  <si>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</si>
  <si>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</si>
  <si>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</si>
  <si>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</si>
  <si>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</si>
  <si>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</si>
  <si>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</si>
  <si>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</si>
  <si>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</si>
  <si>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</si>
  <si>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</si>
  <si>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</si>
  <si>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</si>
  <si>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</si>
  <si>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</si>
  <si>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</si>
  <si>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</si>
  <si>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</si>
  <si>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</si>
  <si>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</si>
  <si>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</si>
  <si>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</si>
  <si>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</si>
  <si>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</si>
  <si>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</si>
  <si>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</si>
  <si>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</si>
  <si>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</si>
  <si>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</si>
  <si>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</si>
  <si>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</si>
  <si>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</si>
  <si>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</si>
  <si>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</si>
  <si>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</si>
  <si>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</si>
  <si>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</si>
  <si>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</si>
  <si>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</si>
  <si>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</si>
  <si>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</si>
  <si>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</si>
  <si>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</si>
  <si>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</si>
  <si>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</si>
  <si>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OCAK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</si>
  <si>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</si>
  <si>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</si>
  <si>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</si>
  <si>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</si>
  <si>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</si>
  <si>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</si>
  <si>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</si>
  <si>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</si>
  <si>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</si>
  <si>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</si>
  <si>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</si>
  <si>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</si>
  <si>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</si>
  <si>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</si>
  <si>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</si>
  <si>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</si>
  <si>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</si>
  <si>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</si>
  <si>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</si>
  <si>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</si>
  <si>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</si>
  <si>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</si>
  <si>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</si>
  <si>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</si>
  <si>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</si>
  <si>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MART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</si>
</sst>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200025</xdr:rowOff>
    </xdr:from>
    <xdr:to>
      <xdr:col>8</xdr:col>
      <xdr:colOff>9525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63246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76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63</v>
      </c>
      <c r="E4" s="48" t="s">
        <v>62</v>
      </c>
      <c r="F4" s="47">
        <v>2021</v>
      </c>
      <c r="G4" s="47">
        <v>2022</v>
      </c>
      <c r="H4" s="48" t="s">
        <v>63</v>
      </c>
      <c r="I4" s="48" t="s">
        <v>62</v>
      </c>
      <c r="J4" s="49" t="s">
        <v>58</v>
      </c>
      <c r="K4" s="49" t="s">
        <v>64</v>
      </c>
      <c r="L4" s="50" t="s">
        <v>65</v>
      </c>
      <c r="M4" s="51" t="s">
        <v>66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2426027.79494</v>
      </c>
      <c r="C5" s="10">
        <v>3037583.5510599995</v>
      </c>
      <c r="D5" s="22">
        <v>25.20811003878562</v>
      </c>
      <c r="E5" s="22">
        <v>13.3768677784636</v>
      </c>
      <c r="F5" s="39">
        <v>6611967.748520001</v>
      </c>
      <c r="G5" s="39">
        <v>8374518.072939999</v>
      </c>
      <c r="H5" s="22">
        <v>26.65697098741175</v>
      </c>
      <c r="I5" s="22">
        <v>13.890857996573272</v>
      </c>
      <c r="J5" s="43">
        <v>24939408.243780002</v>
      </c>
      <c r="K5" s="43">
        <v>31476472.33676</v>
      </c>
      <c r="L5" s="57">
        <v>26.21178509562419</v>
      </c>
      <c r="M5" s="58">
        <v>13.35966786669897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1597393.07064</v>
      </c>
      <c r="C6" s="10">
        <v>1901615.7447599997</v>
      </c>
      <c r="D6" s="22">
        <v>19.044947653248048</v>
      </c>
      <c r="E6" s="22">
        <v>8.374308708059186</v>
      </c>
      <c r="F6" s="39">
        <v>4425518.710820001</v>
      </c>
      <c r="G6" s="39">
        <v>5441540.451649999</v>
      </c>
      <c r="H6" s="22">
        <v>22.958252065366157</v>
      </c>
      <c r="I6" s="22">
        <v>9.025912301833884</v>
      </c>
      <c r="J6" s="43">
        <v>16663932.94713</v>
      </c>
      <c r="K6" s="43">
        <v>20340086.96533</v>
      </c>
      <c r="L6" s="57">
        <v>22.060542549369405</v>
      </c>
      <c r="M6" s="58">
        <v>8.633013360878824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783752.09183</v>
      </c>
      <c r="C7" s="3">
        <v>1027462.96749</v>
      </c>
      <c r="D7" s="23">
        <v>31.095403533910066</v>
      </c>
      <c r="E7" s="23">
        <v>4.524726985233168</v>
      </c>
      <c r="F7" s="40">
        <v>2018377.43763</v>
      </c>
      <c r="G7" s="40">
        <v>2833293.63771</v>
      </c>
      <c r="H7" s="23">
        <v>40.37481716189233</v>
      </c>
      <c r="I7" s="23">
        <v>4.699599337088458</v>
      </c>
      <c r="J7" s="44">
        <v>7502383.28099</v>
      </c>
      <c r="K7" s="44">
        <v>9963205.26343</v>
      </c>
      <c r="L7" s="59">
        <v>32.80053671311864</v>
      </c>
      <c r="M7" s="60">
        <v>4.2287176206758135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246515.34013</v>
      </c>
      <c r="C8" s="3">
        <v>225532.58686</v>
      </c>
      <c r="D8" s="23">
        <v>-8.5117434310314</v>
      </c>
      <c r="E8" s="23">
        <v>0.9931972383470039</v>
      </c>
      <c r="F8" s="40">
        <v>774171.24471</v>
      </c>
      <c r="G8" s="40">
        <v>764286.65142</v>
      </c>
      <c r="H8" s="23">
        <v>-1.2767967497556307</v>
      </c>
      <c r="I8" s="23">
        <v>1.2677263636048972</v>
      </c>
      <c r="J8" s="44">
        <v>2867318.25826</v>
      </c>
      <c r="K8" s="44">
        <v>3070683.9588</v>
      </c>
      <c r="L8" s="59">
        <v>7.092540214332897</v>
      </c>
      <c r="M8" s="60">
        <v>1.3033009981000634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164252.91879</v>
      </c>
      <c r="C9" s="3">
        <v>230319.26621</v>
      </c>
      <c r="D9" s="23">
        <v>40.22232780195942</v>
      </c>
      <c r="E9" s="23">
        <v>1.0142767496383092</v>
      </c>
      <c r="F9" s="40">
        <v>439402.58454</v>
      </c>
      <c r="G9" s="40">
        <v>606450.23562</v>
      </c>
      <c r="H9" s="23">
        <v>38.01699328985018</v>
      </c>
      <c r="I9" s="23">
        <v>1.0059222550615874</v>
      </c>
      <c r="J9" s="44">
        <v>1699681.18238</v>
      </c>
      <c r="K9" s="44">
        <v>2194092.15624</v>
      </c>
      <c r="L9" s="59">
        <v>29.088453704458555</v>
      </c>
      <c r="M9" s="60">
        <v>0.9312461117843621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126148.15974</v>
      </c>
      <c r="C10" s="3">
        <v>156347.65237</v>
      </c>
      <c r="D10" s="23">
        <v>23.939701294290156</v>
      </c>
      <c r="E10" s="23">
        <v>0.6885215955613297</v>
      </c>
      <c r="F10" s="40">
        <v>346428.67926</v>
      </c>
      <c r="G10" s="40">
        <v>403251.30004</v>
      </c>
      <c r="H10" s="23">
        <v>16.402400892841136</v>
      </c>
      <c r="I10" s="23">
        <v>0.6688750919159113</v>
      </c>
      <c r="J10" s="44">
        <v>1408160.88427</v>
      </c>
      <c r="K10" s="44">
        <v>1627481.78163</v>
      </c>
      <c r="L10" s="59">
        <v>15.574988611737888</v>
      </c>
      <c r="M10" s="60">
        <v>0.6907577135411089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183441.24285</v>
      </c>
      <c r="C11" s="3">
        <v>148927.59927</v>
      </c>
      <c r="D11" s="23">
        <v>-18.81454957663028</v>
      </c>
      <c r="E11" s="23">
        <v>0.6558452699362316</v>
      </c>
      <c r="F11" s="40">
        <v>575217.18258</v>
      </c>
      <c r="G11" s="40">
        <v>498213.59316</v>
      </c>
      <c r="H11" s="23">
        <v>-13.386872254861846</v>
      </c>
      <c r="I11" s="23">
        <v>0.82638955630297</v>
      </c>
      <c r="J11" s="44">
        <v>1960363.99152</v>
      </c>
      <c r="K11" s="44">
        <v>2180566.93468</v>
      </c>
      <c r="L11" s="59">
        <v>11.232758003745117</v>
      </c>
      <c r="M11" s="60">
        <v>0.9255055552845127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26641.71661</v>
      </c>
      <c r="C12" s="3">
        <v>31412.3138</v>
      </c>
      <c r="D12" s="23">
        <v>17.906493263310786</v>
      </c>
      <c r="E12" s="23">
        <v>0.13833310631787377</v>
      </c>
      <c r="F12" s="40">
        <v>68720.40462</v>
      </c>
      <c r="G12" s="40">
        <v>116455.7988</v>
      </c>
      <c r="H12" s="23">
        <v>69.46320302384738</v>
      </c>
      <c r="I12" s="23">
        <v>0.19316585741636602</v>
      </c>
      <c r="J12" s="44">
        <v>261251.92457</v>
      </c>
      <c r="K12" s="44">
        <v>357170.12767</v>
      </c>
      <c r="L12" s="59">
        <v>36.71483119516681</v>
      </c>
      <c r="M12" s="60">
        <v>0.15159495087399097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49271.71471</v>
      </c>
      <c r="C13" s="3">
        <v>64566.50902</v>
      </c>
      <c r="D13" s="23">
        <v>31.04173337587503</v>
      </c>
      <c r="E13" s="23">
        <v>0.2843370855679411</v>
      </c>
      <c r="F13" s="40">
        <v>157589.40702</v>
      </c>
      <c r="G13" s="40">
        <v>174412.85091</v>
      </c>
      <c r="H13" s="23">
        <v>10.675491588000515</v>
      </c>
      <c r="I13" s="23">
        <v>0.2892995302734806</v>
      </c>
      <c r="J13" s="44">
        <v>849271.97389</v>
      </c>
      <c r="K13" s="44">
        <v>799719.68631</v>
      </c>
      <c r="L13" s="59">
        <v>-5.834678301349215</v>
      </c>
      <c r="M13" s="60">
        <v>0.3394277885163428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17369.88598</v>
      </c>
      <c r="C14" s="3">
        <v>17046.84974</v>
      </c>
      <c r="D14" s="23">
        <v>-1.859748765029013</v>
      </c>
      <c r="E14" s="23">
        <v>0.07507067745733009</v>
      </c>
      <c r="F14" s="40">
        <v>45611.77046</v>
      </c>
      <c r="G14" s="40">
        <v>45176.38399</v>
      </c>
      <c r="H14" s="23">
        <v>-0.9545484983570569</v>
      </c>
      <c r="I14" s="23">
        <v>0.0749343101702149</v>
      </c>
      <c r="J14" s="44">
        <v>115501.45125</v>
      </c>
      <c r="K14" s="44">
        <v>147167.05657</v>
      </c>
      <c r="L14" s="59">
        <v>27.415764024869766</v>
      </c>
      <c r="M14" s="60">
        <v>0.06246262210262909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247977.97707</v>
      </c>
      <c r="C15" s="10">
        <v>383117.18963</v>
      </c>
      <c r="D15" s="22">
        <v>54.49645736962056</v>
      </c>
      <c r="E15" s="22">
        <v>1.6871660987065458</v>
      </c>
      <c r="F15" s="39">
        <v>673588.24024</v>
      </c>
      <c r="G15" s="39">
        <v>999698.56912</v>
      </c>
      <c r="H15" s="22">
        <v>48.41389878834683</v>
      </c>
      <c r="I15" s="22">
        <v>1.6582053727837127</v>
      </c>
      <c r="J15" s="43">
        <v>2522826.78255</v>
      </c>
      <c r="K15" s="43">
        <v>3724628.97814</v>
      </c>
      <c r="L15" s="57">
        <v>47.637126888880296</v>
      </c>
      <c r="M15" s="58">
        <v>1.5808571412407122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247977.97707</v>
      </c>
      <c r="C16" s="3">
        <v>383117.18963</v>
      </c>
      <c r="D16" s="23">
        <v>54.49645736962056</v>
      </c>
      <c r="E16" s="23">
        <v>1.6871660987065458</v>
      </c>
      <c r="F16" s="40">
        <v>673588.24024</v>
      </c>
      <c r="G16" s="40">
        <v>999698.56912</v>
      </c>
      <c r="H16" s="23">
        <v>48.41389878834683</v>
      </c>
      <c r="I16" s="23">
        <v>1.6582053727837127</v>
      </c>
      <c r="J16" s="44">
        <v>2522826.78255</v>
      </c>
      <c r="K16" s="44">
        <v>3724628.97814</v>
      </c>
      <c r="L16" s="59">
        <v>47.637126888880296</v>
      </c>
      <c r="M16" s="60">
        <v>1.5808571412407122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580656.74723</v>
      </c>
      <c r="C17" s="10">
        <v>752850.61667</v>
      </c>
      <c r="D17" s="22">
        <v>29.655019124714226</v>
      </c>
      <c r="E17" s="22">
        <v>3.3153929716978676</v>
      </c>
      <c r="F17" s="39">
        <v>1512860.79746</v>
      </c>
      <c r="G17" s="39">
        <v>1933279.05217</v>
      </c>
      <c r="H17" s="22">
        <v>27.78961920461263</v>
      </c>
      <c r="I17" s="22">
        <v>3.2067403219556763</v>
      </c>
      <c r="J17" s="43">
        <v>5752648.5141</v>
      </c>
      <c r="K17" s="43">
        <v>7411756.39329</v>
      </c>
      <c r="L17" s="57">
        <v>28.84076569467875</v>
      </c>
      <c r="M17" s="58">
        <v>3.145797364579434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580656.74723</v>
      </c>
      <c r="C18" s="3">
        <v>752850.61667</v>
      </c>
      <c r="D18" s="23">
        <v>29.655019124714226</v>
      </c>
      <c r="E18" s="23">
        <v>3.3153929716978676</v>
      </c>
      <c r="F18" s="40">
        <v>1512860.79746</v>
      </c>
      <c r="G18" s="40">
        <v>1933279.05217</v>
      </c>
      <c r="H18" s="23">
        <v>27.78961920461263</v>
      </c>
      <c r="I18" s="23">
        <v>3.2067403219556763</v>
      </c>
      <c r="J18" s="44">
        <v>5752648.5141</v>
      </c>
      <c r="K18" s="44">
        <v>7411756.39329</v>
      </c>
      <c r="L18" s="59">
        <v>28.84076569467875</v>
      </c>
      <c r="M18" s="60">
        <v>3.145797364579434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14119863.091699999</v>
      </c>
      <c r="C19" s="10">
        <v>17155505.24853</v>
      </c>
      <c r="D19" s="22">
        <v>21.499090586894052</v>
      </c>
      <c r="E19" s="22">
        <v>75.54917305969808</v>
      </c>
      <c r="F19" s="39">
        <v>37147957.1644</v>
      </c>
      <c r="G19" s="39">
        <v>45247176.23335</v>
      </c>
      <c r="H19" s="22">
        <v>21.802596124213608</v>
      </c>
      <c r="I19" s="22">
        <v>75.0517336435502</v>
      </c>
      <c r="J19" s="43">
        <v>132497545.74993</v>
      </c>
      <c r="K19" s="43">
        <v>178919387.03860998</v>
      </c>
      <c r="L19" s="57">
        <v>35.03600087528754</v>
      </c>
      <c r="M19" s="58">
        <v>75.93937338898243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1312661.1798</v>
      </c>
      <c r="C20" s="10">
        <v>1405051.2910200001</v>
      </c>
      <c r="D20" s="22">
        <v>7.038382230064642</v>
      </c>
      <c r="E20" s="22">
        <v>6.1875451410629765</v>
      </c>
      <c r="F20" s="39">
        <v>3508660.25672</v>
      </c>
      <c r="G20" s="39">
        <v>3863052.7874100003</v>
      </c>
      <c r="H20" s="22">
        <v>10.100508591883361</v>
      </c>
      <c r="I20" s="22">
        <v>6.407666355938776</v>
      </c>
      <c r="J20" s="43">
        <v>11750946.47563</v>
      </c>
      <c r="K20" s="43">
        <v>15408508.91416</v>
      </c>
      <c r="L20" s="57">
        <v>31.125683757604794</v>
      </c>
      <c r="M20" s="58">
        <v>6.539886656035524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868474.40748</v>
      </c>
      <c r="C21" s="3">
        <v>952683.07782</v>
      </c>
      <c r="D21" s="23">
        <v>9.696160256966373</v>
      </c>
      <c r="E21" s="23">
        <v>4.1954123574084905</v>
      </c>
      <c r="F21" s="40">
        <v>2343560.6957</v>
      </c>
      <c r="G21" s="40">
        <v>2650159.59197</v>
      </c>
      <c r="H21" s="23">
        <v>13.082609587733407</v>
      </c>
      <c r="I21" s="23">
        <v>4.395833914224044</v>
      </c>
      <c r="J21" s="44">
        <v>7723708.75786</v>
      </c>
      <c r="K21" s="44">
        <v>10449778.05176</v>
      </c>
      <c r="L21" s="59">
        <v>35.29482246629025</v>
      </c>
      <c r="M21" s="60">
        <v>4.435235389742038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157427.59363</v>
      </c>
      <c r="C22" s="3">
        <v>192086.75245</v>
      </c>
      <c r="D22" s="23">
        <v>22.015936355769355</v>
      </c>
      <c r="E22" s="23">
        <v>0.8459089425281671</v>
      </c>
      <c r="F22" s="40">
        <v>396024.18082</v>
      </c>
      <c r="G22" s="40">
        <v>502962.49127</v>
      </c>
      <c r="H22" s="23">
        <v>27.002974977077304</v>
      </c>
      <c r="I22" s="23">
        <v>0.8342665790416703</v>
      </c>
      <c r="J22" s="44">
        <v>1313156.22982</v>
      </c>
      <c r="K22" s="44">
        <v>1838752.97251</v>
      </c>
      <c r="L22" s="59">
        <v>40.02545399811611</v>
      </c>
      <c r="M22" s="60">
        <v>0.7804282747705027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286759.17869</v>
      </c>
      <c r="C23" s="3">
        <v>260281.46075</v>
      </c>
      <c r="D23" s="23">
        <v>-9.233433454844569</v>
      </c>
      <c r="E23" s="23">
        <v>1.1462238411263177</v>
      </c>
      <c r="F23" s="40">
        <v>769075.3802</v>
      </c>
      <c r="G23" s="40">
        <v>709930.70417</v>
      </c>
      <c r="H23" s="23">
        <v>-7.690361381041641</v>
      </c>
      <c r="I23" s="23">
        <v>1.177565862673062</v>
      </c>
      <c r="J23" s="44">
        <v>2714081.48795</v>
      </c>
      <c r="K23" s="44">
        <v>3119977.88989</v>
      </c>
      <c r="L23" s="59">
        <v>14.955203214866696</v>
      </c>
      <c r="M23" s="60">
        <v>1.3242229915229813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1994036.58134</v>
      </c>
      <c r="C24" s="10">
        <v>2983420.32079</v>
      </c>
      <c r="D24" s="22">
        <v>49.61713083443686</v>
      </c>
      <c r="E24" s="22">
        <v>13.138344505738006</v>
      </c>
      <c r="F24" s="39">
        <v>5307628.91681</v>
      </c>
      <c r="G24" s="39">
        <v>7510792.0942</v>
      </c>
      <c r="H24" s="22">
        <v>41.50936721315002</v>
      </c>
      <c r="I24" s="22">
        <v>12.458191087966727</v>
      </c>
      <c r="J24" s="45">
        <v>18904377.34753</v>
      </c>
      <c r="K24" s="45">
        <v>27554022.56257</v>
      </c>
      <c r="L24" s="61">
        <v>45.75472154426784</v>
      </c>
      <c r="M24" s="62">
        <v>11.694848961761263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1994036.58134</v>
      </c>
      <c r="C25" s="3">
        <v>2983420.32079</v>
      </c>
      <c r="D25" s="23">
        <v>49.61713083443686</v>
      </c>
      <c r="E25" s="23">
        <v>13.138344505738006</v>
      </c>
      <c r="F25" s="40">
        <v>5307628.91681</v>
      </c>
      <c r="G25" s="40">
        <v>7510792.0942</v>
      </c>
      <c r="H25" s="23">
        <v>41.50936721315002</v>
      </c>
      <c r="I25" s="23">
        <v>12.458191087966727</v>
      </c>
      <c r="J25" s="44">
        <v>18904377.34753</v>
      </c>
      <c r="K25" s="44">
        <v>27554022.56257</v>
      </c>
      <c r="L25" s="59">
        <v>45.75472154426784</v>
      </c>
      <c r="M25" s="60">
        <v>11.694848961761263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10813165.330559999</v>
      </c>
      <c r="C26" s="10">
        <v>12767033.63672</v>
      </c>
      <c r="D26" s="22">
        <v>18.069346453420156</v>
      </c>
      <c r="E26" s="22">
        <v>56.22328341289708</v>
      </c>
      <c r="F26" s="39">
        <v>28331667.99087</v>
      </c>
      <c r="G26" s="39">
        <v>33873331.35174</v>
      </c>
      <c r="H26" s="22">
        <v>19.559961533700836</v>
      </c>
      <c r="I26" s="22">
        <v>56.18587619964468</v>
      </c>
      <c r="J26" s="43">
        <v>101842221.92677</v>
      </c>
      <c r="K26" s="43">
        <v>135956855.56188</v>
      </c>
      <c r="L26" s="57">
        <v>33.49753470583177</v>
      </c>
      <c r="M26" s="58">
        <v>57.70463777118565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1674919.59329</v>
      </c>
      <c r="C27" s="3">
        <v>2022027.01477</v>
      </c>
      <c r="D27" s="23">
        <v>20.723825959799427</v>
      </c>
      <c r="E27" s="23">
        <v>8.9045741677199</v>
      </c>
      <c r="F27" s="40">
        <v>4698332.25234</v>
      </c>
      <c r="G27" s="40">
        <v>5458185.39413</v>
      </c>
      <c r="H27" s="23">
        <v>16.172826887914443</v>
      </c>
      <c r="I27" s="23">
        <v>9.053521357105723</v>
      </c>
      <c r="J27" s="44">
        <v>17599531.57105</v>
      </c>
      <c r="K27" s="44">
        <v>21002856.85036</v>
      </c>
      <c r="L27" s="59">
        <v>19.3375901260249</v>
      </c>
      <c r="M27" s="60">
        <v>8.914315072243422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2890105.59061</v>
      </c>
      <c r="C28" s="3">
        <v>2695220.60483</v>
      </c>
      <c r="D28" s="23">
        <v>-6.743178741053068</v>
      </c>
      <c r="E28" s="23">
        <v>11.869174644437445</v>
      </c>
      <c r="F28" s="40">
        <v>7687002.30425</v>
      </c>
      <c r="G28" s="40">
        <v>7478605.01811</v>
      </c>
      <c r="H28" s="23">
        <v>-2.7110345215427016</v>
      </c>
      <c r="I28" s="23">
        <v>12.404802212404348</v>
      </c>
      <c r="J28" s="44">
        <v>26255566.99772</v>
      </c>
      <c r="K28" s="44">
        <v>29127122.48938</v>
      </c>
      <c r="L28" s="59">
        <v>10.936939552321842</v>
      </c>
      <c r="M28" s="60">
        <v>12.362525196838162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153850.51842</v>
      </c>
      <c r="C29" s="3">
        <v>140232.92828</v>
      </c>
      <c r="D29" s="23">
        <v>-8.851182485342719</v>
      </c>
      <c r="E29" s="23">
        <v>0.6175557999495092</v>
      </c>
      <c r="F29" s="40">
        <v>211030.28581</v>
      </c>
      <c r="G29" s="40">
        <v>278083.29299</v>
      </c>
      <c r="H29" s="23">
        <v>31.77411570222238</v>
      </c>
      <c r="I29" s="23">
        <v>0.4612582479970063</v>
      </c>
      <c r="J29" s="44">
        <v>1260927.09316</v>
      </c>
      <c r="K29" s="44">
        <v>1693421.83896</v>
      </c>
      <c r="L29" s="59">
        <v>34.29974247885564</v>
      </c>
      <c r="M29" s="60">
        <v>0.7187448798161263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1254808.62084</v>
      </c>
      <c r="C30" s="3">
        <v>1370389.73297</v>
      </c>
      <c r="D30" s="23">
        <v>9.211054993599516</v>
      </c>
      <c r="E30" s="23">
        <v>6.034903058553479</v>
      </c>
      <c r="F30" s="40">
        <v>3213144.74649</v>
      </c>
      <c r="G30" s="40">
        <v>3528080.47326</v>
      </c>
      <c r="H30" s="23">
        <v>9.801479597644395</v>
      </c>
      <c r="I30" s="23">
        <v>5.852045983743716</v>
      </c>
      <c r="J30" s="44">
        <v>11746423.24242</v>
      </c>
      <c r="K30" s="44">
        <v>14477896.43174</v>
      </c>
      <c r="L30" s="59">
        <v>23.253658862348836</v>
      </c>
      <c r="M30" s="60">
        <v>6.144903585991303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783728.59622</v>
      </c>
      <c r="C31" s="3">
        <v>912913.37942</v>
      </c>
      <c r="D31" s="23">
        <v>16.48335709875472</v>
      </c>
      <c r="E31" s="23">
        <v>4.020275118170897</v>
      </c>
      <c r="F31" s="40">
        <v>2118386.45945</v>
      </c>
      <c r="G31" s="40">
        <v>2439289.25936</v>
      </c>
      <c r="H31" s="23">
        <v>15.148454073545983</v>
      </c>
      <c r="I31" s="23">
        <v>4.046062163722901</v>
      </c>
      <c r="J31" s="44">
        <v>7773835.98486</v>
      </c>
      <c r="K31" s="44">
        <v>9734012.05372</v>
      </c>
      <c r="L31" s="59">
        <v>25.215042775247078</v>
      </c>
      <c r="M31" s="60">
        <v>4.131440355095694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978920.33156</v>
      </c>
      <c r="C32" s="3">
        <v>1447296.03016</v>
      </c>
      <c r="D32" s="23">
        <v>47.846150856178475</v>
      </c>
      <c r="E32" s="23">
        <v>6.373581929948756</v>
      </c>
      <c r="F32" s="40">
        <v>2570621.01782</v>
      </c>
      <c r="G32" s="40">
        <v>3810750.66222</v>
      </c>
      <c r="H32" s="23">
        <v>48.2424144128287</v>
      </c>
      <c r="I32" s="23">
        <v>6.32091254066183</v>
      </c>
      <c r="J32" s="44">
        <v>8760046.28689</v>
      </c>
      <c r="K32" s="44">
        <v>13593744.25609</v>
      </c>
      <c r="L32" s="59">
        <v>55.17890900227268</v>
      </c>
      <c r="M32" s="60">
        <v>5.769639824413148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1526156.64411</v>
      </c>
      <c r="C33" s="3">
        <v>2272465.1458</v>
      </c>
      <c r="D33" s="23">
        <v>48.90117305915347</v>
      </c>
      <c r="E33" s="23">
        <v>10.007450091677548</v>
      </c>
      <c r="F33" s="40">
        <v>3770688.03439</v>
      </c>
      <c r="G33" s="40">
        <v>5694823.00569</v>
      </c>
      <c r="H33" s="23">
        <v>51.0287500252265</v>
      </c>
      <c r="I33" s="23">
        <v>9.446033431257144</v>
      </c>
      <c r="J33" s="44">
        <v>13263180.39549</v>
      </c>
      <c r="K33" s="44">
        <v>24259915.47689</v>
      </c>
      <c r="L33" s="59">
        <v>82.91175082817482</v>
      </c>
      <c r="M33" s="60">
        <v>10.296719714265215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402238.67887</v>
      </c>
      <c r="C34" s="3">
        <v>514385.13026</v>
      </c>
      <c r="D34" s="23">
        <v>27.88057371932766</v>
      </c>
      <c r="E34" s="23">
        <v>2.2652420119586965</v>
      </c>
      <c r="F34" s="40">
        <v>1011147.8566</v>
      </c>
      <c r="G34" s="40">
        <v>1297316.21463</v>
      </c>
      <c r="H34" s="23">
        <v>28.301336561424893</v>
      </c>
      <c r="I34" s="23">
        <v>2.151865355966785</v>
      </c>
      <c r="J34" s="44">
        <v>3854993.80417</v>
      </c>
      <c r="K34" s="44">
        <v>4897511.75936</v>
      </c>
      <c r="L34" s="59">
        <v>27.043310784631963</v>
      </c>
      <c r="M34" s="60">
        <v>2.078667830952908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343662.14681</v>
      </c>
      <c r="C35" s="3">
        <v>435040.56427</v>
      </c>
      <c r="D35" s="23">
        <v>26.58960793564507</v>
      </c>
      <c r="E35" s="23">
        <v>1.9158255266681343</v>
      </c>
      <c r="F35" s="40">
        <v>982921.89468</v>
      </c>
      <c r="G35" s="40">
        <v>1283667.5546</v>
      </c>
      <c r="H35" s="23">
        <v>30.597106601019462</v>
      </c>
      <c r="I35" s="23">
        <v>2.1292262504482413</v>
      </c>
      <c r="J35" s="44">
        <v>3867222.27888</v>
      </c>
      <c r="K35" s="44">
        <v>7087968.67904</v>
      </c>
      <c r="L35" s="59">
        <v>83.2831983242704</v>
      </c>
      <c r="M35" s="60">
        <v>3.0083710267288026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246958.49736</v>
      </c>
      <c r="C36" s="10">
        <v>327774.41851</v>
      </c>
      <c r="D36" s="22">
        <v>32.72449501188525</v>
      </c>
      <c r="E36" s="22">
        <v>1.4434483805526952</v>
      </c>
      <c r="F36" s="39">
        <v>646722.82974</v>
      </c>
      <c r="G36" s="39">
        <v>961072.53936</v>
      </c>
      <c r="H36" s="22">
        <v>48.606558353039304</v>
      </c>
      <c r="I36" s="22">
        <v>1.5941361702702828</v>
      </c>
      <c r="J36" s="43">
        <v>2443251.85885</v>
      </c>
      <c r="K36" s="43">
        <v>3526533.97545</v>
      </c>
      <c r="L36" s="57">
        <v>44.3377178933114</v>
      </c>
      <c r="M36" s="58">
        <v>1.4967789950724542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545986.36667</v>
      </c>
      <c r="C37" s="3">
        <v>617852.98346</v>
      </c>
      <c r="D37" s="23">
        <v>13.162712693417298</v>
      </c>
      <c r="E37" s="23">
        <v>2.7208922906464688</v>
      </c>
      <c r="F37" s="40">
        <v>1391946.42767</v>
      </c>
      <c r="G37" s="40">
        <v>1613758.9181</v>
      </c>
      <c r="H37" s="23">
        <v>15.935418635420854</v>
      </c>
      <c r="I37" s="23">
        <v>2.6767505636489926</v>
      </c>
      <c r="J37" s="44">
        <v>4909764.41269</v>
      </c>
      <c r="K37" s="44">
        <v>6415004.06687</v>
      </c>
      <c r="L37" s="59">
        <v>30.658083110657813</v>
      </c>
      <c r="M37" s="60">
        <v>2.7227423321138295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11829.7458</v>
      </c>
      <c r="C38" s="3">
        <v>11435.70399</v>
      </c>
      <c r="D38" s="23">
        <v>-3.3309406361039526</v>
      </c>
      <c r="E38" s="23">
        <v>0.05036039261356173</v>
      </c>
      <c r="F38" s="40">
        <v>29723.88163</v>
      </c>
      <c r="G38" s="40">
        <v>29699.01929</v>
      </c>
      <c r="H38" s="23">
        <v>-0.08364432448454638</v>
      </c>
      <c r="I38" s="23">
        <v>0.049261922417709984</v>
      </c>
      <c r="J38" s="44">
        <v>107478.00059</v>
      </c>
      <c r="K38" s="44">
        <v>140867.68402</v>
      </c>
      <c r="L38" s="59">
        <v>31.066528263186395</v>
      </c>
      <c r="M38" s="60">
        <v>0.0597889576545862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446313.78727</v>
      </c>
      <c r="C39" s="3">
        <v>556412.22987</v>
      </c>
      <c r="D39" s="23">
        <v>24.668393793847873</v>
      </c>
      <c r="E39" s="23">
        <v>2.4503203629390695</v>
      </c>
      <c r="F39" s="40">
        <v>1213354.82073</v>
      </c>
      <c r="G39" s="40">
        <v>1527311.57078</v>
      </c>
      <c r="H39" s="23">
        <v>25.87509809052489</v>
      </c>
      <c r="I39" s="23">
        <v>2.533359885481765</v>
      </c>
      <c r="J39" s="44">
        <v>4548398.97709</v>
      </c>
      <c r="K39" s="44">
        <v>6241677.91838</v>
      </c>
      <c r="L39" s="59">
        <v>37.228021328360576</v>
      </c>
      <c r="M39" s="60">
        <v>2.649176916279848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446313.78727</v>
      </c>
      <c r="C40" s="10">
        <v>556412.22987</v>
      </c>
      <c r="D40" s="22">
        <v>24.668393793847873</v>
      </c>
      <c r="E40" s="22">
        <v>2.4503203629390695</v>
      </c>
      <c r="F40" s="39">
        <v>1213354.82073</v>
      </c>
      <c r="G40" s="39">
        <v>1527311.57078</v>
      </c>
      <c r="H40" s="22">
        <v>25.87509809052489</v>
      </c>
      <c r="I40" s="22">
        <v>2.533359885481765</v>
      </c>
      <c r="J40" s="43">
        <v>4548398.97709</v>
      </c>
      <c r="K40" s="43">
        <v>6241677.91838</v>
      </c>
      <c r="L40" s="57">
        <v>37.228021328360576</v>
      </c>
      <c r="M40" s="58">
        <v>2.649176916279848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16992204.67391</v>
      </c>
      <c r="C41" s="36">
        <v>20749501.029459998</v>
      </c>
      <c r="D41" s="37">
        <v>22.111882640626316</v>
      </c>
      <c r="E41" s="38">
        <v>91.37636120110074</v>
      </c>
      <c r="F41" s="36">
        <v>44973279.73365</v>
      </c>
      <c r="G41" s="36">
        <v>55149005.87707</v>
      </c>
      <c r="H41" s="37">
        <v>22.62615980796771</v>
      </c>
      <c r="I41" s="38">
        <v>91.47595152560523</v>
      </c>
      <c r="J41" s="36">
        <v>161985352.97079998</v>
      </c>
      <c r="K41" s="36">
        <v>216637537.29374996</v>
      </c>
      <c r="L41" s="63">
        <v>33.73896671559049</v>
      </c>
      <c r="M41" s="64">
        <v>91.94821817196124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1964648.8310899995</v>
      </c>
      <c r="C42" s="31">
        <v>1958232.9585400037</v>
      </c>
      <c r="D42" s="32">
        <v>-0.3265658701171656</v>
      </c>
      <c r="E42" s="32">
        <v>8.623638798899266</v>
      </c>
      <c r="F42" s="41">
        <v>4940161.469349995</v>
      </c>
      <c r="G42" s="41">
        <v>5138976.87393</v>
      </c>
      <c r="H42" s="33">
        <v>4.0244717872787215</v>
      </c>
      <c r="I42" s="33">
        <v>8.524048474394773</v>
      </c>
      <c r="J42" s="41">
        <v>14903130.81220004</v>
      </c>
      <c r="K42" s="41">
        <v>18970657.841250032</v>
      </c>
      <c r="L42" s="33">
        <v>27.29310424974746</v>
      </c>
      <c r="M42" s="65">
        <v>8.051781828038761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18956853.505</v>
      </c>
      <c r="C43" s="53">
        <v>22707733.988</v>
      </c>
      <c r="D43" s="54">
        <v>19.7864085514544</v>
      </c>
      <c r="E43" s="55">
        <v>100</v>
      </c>
      <c r="F43" s="56">
        <v>49913441.202999994</v>
      </c>
      <c r="G43" s="56">
        <v>60287982.751</v>
      </c>
      <c r="H43" s="54">
        <v>20.78506570165404</v>
      </c>
      <c r="I43" s="55">
        <v>100</v>
      </c>
      <c r="J43" s="56">
        <v>176888483.78300002</v>
      </c>
      <c r="K43" s="56">
        <v>235608195.135</v>
      </c>
      <c r="L43" s="54">
        <v>33.19589274338235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76</v>
      </c>
      <c r="C3" s="89"/>
      <c r="D3" s="89"/>
      <c r="E3" s="89"/>
      <c r="F3" s="89" t="s">
        <v>87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63</v>
      </c>
      <c r="E4" s="48" t="s">
        <v>62</v>
      </c>
      <c r="F4" s="47">
        <v>2021</v>
      </c>
      <c r="G4" s="47">
        <v>2022</v>
      </c>
      <c r="H4" s="48" t="s">
        <v>63</v>
      </c>
      <c r="I4" s="48" t="s">
        <v>62</v>
      </c>
      <c r="J4" s="49" t="s">
        <v>58</v>
      </c>
      <c r="K4" s="49" t="s">
        <v>64</v>
      </c>
      <c r="L4" s="50" t="s">
        <v>65</v>
      </c>
      <c r="M4" s="51" t="s">
        <v>66</v>
      </c>
    </row>
    <row r="5" spans="1:13" ht="30" customHeight="1">
      <c r="A5" s="20" t="s">
        <v>32</v>
      </c>
      <c r="B5" s="5">
        <v>1241619.46247</v>
      </c>
      <c r="C5" s="5">
        <v>1809944.69019</v>
      </c>
      <c r="D5" s="6">
        <v>45.7728994187486</v>
      </c>
      <c r="E5" s="15">
        <v>8.722834768991568</v>
      </c>
      <c r="F5" s="5">
        <v>3239530.77417</v>
      </c>
      <c r="G5" s="5">
        <v>4720147.8707</v>
      </c>
      <c r="H5" s="6">
        <v>45.704677613669176</v>
      </c>
      <c r="I5" s="15">
        <v>8.558899286818432</v>
      </c>
      <c r="J5" s="12">
        <v>11397326.86131</v>
      </c>
      <c r="K5" s="12">
        <v>17805797.65019</v>
      </c>
      <c r="L5" s="13">
        <v>56.22784067582155</v>
      </c>
      <c r="M5" s="14">
        <v>8.219165465330322</v>
      </c>
    </row>
    <row r="6" spans="1:13" ht="30" customHeight="1">
      <c r="A6" s="20" t="s">
        <v>53</v>
      </c>
      <c r="B6" s="5">
        <v>222156.94426</v>
      </c>
      <c r="C6" s="5">
        <v>238096.53523</v>
      </c>
      <c r="D6" s="6">
        <v>7.17492357625572</v>
      </c>
      <c r="E6" s="15">
        <v>1.1474807750410587</v>
      </c>
      <c r="F6" s="5">
        <v>613779.13584</v>
      </c>
      <c r="G6" s="5">
        <v>654764.02669</v>
      </c>
      <c r="H6" s="6">
        <v>6.677465631657429</v>
      </c>
      <c r="I6" s="15">
        <v>1.1872635168610344</v>
      </c>
      <c r="J6" s="12">
        <v>2077265.87624</v>
      </c>
      <c r="K6" s="12">
        <v>2586256.82777</v>
      </c>
      <c r="L6" s="13">
        <v>24.50292749483326</v>
      </c>
      <c r="M6" s="14">
        <v>1.1938174981481444</v>
      </c>
    </row>
    <row r="7" spans="1:13" ht="30" customHeight="1">
      <c r="A7" s="20" t="s">
        <v>33</v>
      </c>
      <c r="B7" s="5">
        <v>231152.12735</v>
      </c>
      <c r="C7" s="5">
        <v>194984.98976</v>
      </c>
      <c r="D7" s="6">
        <v>-15.646465383914624</v>
      </c>
      <c r="E7" s="15">
        <v>0.9397092946146592</v>
      </c>
      <c r="F7" s="5">
        <v>616817.91623</v>
      </c>
      <c r="G7" s="5">
        <v>557914.20638</v>
      </c>
      <c r="H7" s="6">
        <v>-9.54961071980858</v>
      </c>
      <c r="I7" s="15">
        <v>1.0116487097222018</v>
      </c>
      <c r="J7" s="12">
        <v>2253011.67305</v>
      </c>
      <c r="K7" s="12">
        <v>2482456.33773</v>
      </c>
      <c r="L7" s="13">
        <v>10.183909272400292</v>
      </c>
      <c r="M7" s="14">
        <v>1.145903137905371</v>
      </c>
    </row>
    <row r="8" spans="1:13" ht="30" customHeight="1">
      <c r="A8" s="20" t="s">
        <v>34</v>
      </c>
      <c r="B8" s="5">
        <v>258806.23189</v>
      </c>
      <c r="C8" s="5">
        <v>344477.64923</v>
      </c>
      <c r="D8" s="6">
        <v>33.102532622326024</v>
      </c>
      <c r="E8" s="15">
        <v>1.6601731711086112</v>
      </c>
      <c r="F8" s="5">
        <v>718901.3089</v>
      </c>
      <c r="G8" s="5">
        <v>898025.98371</v>
      </c>
      <c r="H8" s="6">
        <v>24.916448557324365</v>
      </c>
      <c r="I8" s="15">
        <v>1.6283629585486026</v>
      </c>
      <c r="J8" s="12">
        <v>2540385.33499</v>
      </c>
      <c r="K8" s="12">
        <v>3585025.39608</v>
      </c>
      <c r="L8" s="13">
        <v>41.12132308046535</v>
      </c>
      <c r="M8" s="14">
        <v>1.6548495892560295</v>
      </c>
    </row>
    <row r="9" spans="1:13" ht="30" customHeight="1">
      <c r="A9" s="20" t="s">
        <v>52</v>
      </c>
      <c r="B9" s="5">
        <v>98240.38372</v>
      </c>
      <c r="C9" s="5">
        <v>89046.23699</v>
      </c>
      <c r="D9" s="6">
        <v>-9.358826158705472</v>
      </c>
      <c r="E9" s="15">
        <v>0.4291488111621227</v>
      </c>
      <c r="F9" s="5">
        <v>294858.52089</v>
      </c>
      <c r="G9" s="5">
        <v>310889.94107</v>
      </c>
      <c r="H9" s="6">
        <v>5.43698724785393</v>
      </c>
      <c r="I9" s="15">
        <v>0.5637271898662866</v>
      </c>
      <c r="J9" s="12">
        <v>1169502.59299</v>
      </c>
      <c r="K9" s="12">
        <v>1424241.76828</v>
      </c>
      <c r="L9" s="13">
        <v>21.78183928936172</v>
      </c>
      <c r="M9" s="14">
        <v>0.6574307417226577</v>
      </c>
    </row>
    <row r="10" spans="1:13" ht="30" customHeight="1">
      <c r="A10" s="20" t="s">
        <v>35</v>
      </c>
      <c r="B10" s="5">
        <v>1281600.57631</v>
      </c>
      <c r="C10" s="5">
        <v>1634416.48342</v>
      </c>
      <c r="D10" s="6">
        <v>27.52931869973342</v>
      </c>
      <c r="E10" s="15">
        <v>7.876895358107487</v>
      </c>
      <c r="F10" s="5">
        <v>3512971.7614</v>
      </c>
      <c r="G10" s="5">
        <v>4442463.16958</v>
      </c>
      <c r="H10" s="6">
        <v>26.458835177473116</v>
      </c>
      <c r="I10" s="15">
        <v>8.055382139584676</v>
      </c>
      <c r="J10" s="12">
        <v>13274972.17985</v>
      </c>
      <c r="K10" s="12">
        <v>17238737.91374</v>
      </c>
      <c r="L10" s="13">
        <v>29.858938159633787</v>
      </c>
      <c r="M10" s="14">
        <v>7.957410395764011</v>
      </c>
    </row>
    <row r="11" spans="1:13" ht="30" customHeight="1">
      <c r="A11" s="20" t="s">
        <v>36</v>
      </c>
      <c r="B11" s="5">
        <v>997022.09814</v>
      </c>
      <c r="C11" s="5">
        <v>1184425.42794</v>
      </c>
      <c r="D11" s="6">
        <v>18.796306536195274</v>
      </c>
      <c r="E11" s="15">
        <v>5.708211615587098</v>
      </c>
      <c r="F11" s="5">
        <v>2619498.91221</v>
      </c>
      <c r="G11" s="5">
        <v>3105324.24941</v>
      </c>
      <c r="H11" s="6">
        <v>18.54649890998131</v>
      </c>
      <c r="I11" s="15">
        <v>5.630789168406642</v>
      </c>
      <c r="J11" s="12">
        <v>9778197.53312</v>
      </c>
      <c r="K11" s="12">
        <v>12193389.538</v>
      </c>
      <c r="L11" s="13">
        <v>24.699766973406263</v>
      </c>
      <c r="M11" s="14">
        <v>5.6284749588278205</v>
      </c>
    </row>
    <row r="12" spans="1:13" ht="30" customHeight="1">
      <c r="A12" s="20" t="s">
        <v>60</v>
      </c>
      <c r="B12" s="5">
        <v>0</v>
      </c>
      <c r="C12" s="5">
        <v>3051.21479</v>
      </c>
      <c r="D12" s="6"/>
      <c r="E12" s="15">
        <v>0.014705003198235497</v>
      </c>
      <c r="F12" s="5">
        <v>0</v>
      </c>
      <c r="G12" s="5">
        <v>3405.84275</v>
      </c>
      <c r="H12" s="6"/>
      <c r="I12" s="15">
        <v>0.006175710143518814</v>
      </c>
      <c r="J12" s="12">
        <v>0</v>
      </c>
      <c r="K12" s="12">
        <v>24786.66005</v>
      </c>
      <c r="L12" s="13"/>
      <c r="M12" s="14">
        <v>0.01144153518343891</v>
      </c>
    </row>
    <row r="13" spans="1:13" ht="30" customHeight="1">
      <c r="A13" s="20" t="s">
        <v>37</v>
      </c>
      <c r="B13" s="5">
        <v>834386.22263</v>
      </c>
      <c r="C13" s="5">
        <v>994979.37359</v>
      </c>
      <c r="D13" s="6">
        <v>19.24686033930517</v>
      </c>
      <c r="E13" s="15">
        <v>4.795196627510874</v>
      </c>
      <c r="F13" s="5">
        <v>2006616.04251</v>
      </c>
      <c r="G13" s="5">
        <v>2655188.59</v>
      </c>
      <c r="H13" s="6">
        <v>32.32170648245815</v>
      </c>
      <c r="I13" s="15">
        <v>4.814571990506144</v>
      </c>
      <c r="J13" s="12">
        <v>7841806.93396</v>
      </c>
      <c r="K13" s="12">
        <v>10477024.12244</v>
      </c>
      <c r="L13" s="13">
        <v>33.60471904846109</v>
      </c>
      <c r="M13" s="14">
        <v>4.83619978943615</v>
      </c>
    </row>
    <row r="14" spans="1:13" ht="30" customHeight="1">
      <c r="A14" s="20" t="s">
        <v>38</v>
      </c>
      <c r="B14" s="5">
        <v>5133728.40652</v>
      </c>
      <c r="C14" s="5">
        <v>6963902.07642</v>
      </c>
      <c r="D14" s="6">
        <v>35.649990123661794</v>
      </c>
      <c r="E14" s="15">
        <v>33.5617809147926</v>
      </c>
      <c r="F14" s="5">
        <v>13430421.07234</v>
      </c>
      <c r="G14" s="5">
        <v>17966364.39077</v>
      </c>
      <c r="H14" s="6">
        <v>33.77364934426211</v>
      </c>
      <c r="I14" s="15">
        <v>32.57785721617169</v>
      </c>
      <c r="J14" s="12">
        <v>48067434.63104</v>
      </c>
      <c r="K14" s="12">
        <v>72313419.39606</v>
      </c>
      <c r="L14" s="13">
        <v>50.44160344967303</v>
      </c>
      <c r="M14" s="14">
        <v>33.37991204082352</v>
      </c>
    </row>
    <row r="15" spans="1:13" ht="30" customHeight="1">
      <c r="A15" s="20" t="s">
        <v>39</v>
      </c>
      <c r="B15" s="5">
        <v>1893766.83267</v>
      </c>
      <c r="C15" s="5">
        <v>2169246.51647</v>
      </c>
      <c r="D15" s="6">
        <v>14.546652684354209</v>
      </c>
      <c r="E15" s="15">
        <v>10.454451475195086</v>
      </c>
      <c r="F15" s="5">
        <v>5176256.33534</v>
      </c>
      <c r="G15" s="5">
        <v>5989431.18682</v>
      </c>
      <c r="H15" s="6">
        <v>15.709709852044792</v>
      </c>
      <c r="I15" s="15">
        <v>10.86045177345672</v>
      </c>
      <c r="J15" s="12">
        <v>18405454.75729</v>
      </c>
      <c r="K15" s="12">
        <v>23276801.39966</v>
      </c>
      <c r="L15" s="13">
        <v>26.46686379993174</v>
      </c>
      <c r="M15" s="14">
        <v>10.744583644383745</v>
      </c>
    </row>
    <row r="16" spans="1:13" ht="30" customHeight="1">
      <c r="A16" s="20" t="s">
        <v>40</v>
      </c>
      <c r="B16" s="5">
        <v>156582.15158</v>
      </c>
      <c r="C16" s="5">
        <v>136220.25256</v>
      </c>
      <c r="D16" s="6">
        <v>-13.003971917959522</v>
      </c>
      <c r="E16" s="15">
        <v>0.6564989315482596</v>
      </c>
      <c r="F16" s="5">
        <v>480427.90102</v>
      </c>
      <c r="G16" s="5">
        <v>407121.48109</v>
      </c>
      <c r="H16" s="6">
        <v>-15.258568408363166</v>
      </c>
      <c r="I16" s="15">
        <v>0.7382208883284223</v>
      </c>
      <c r="J16" s="12">
        <v>1578628.42805</v>
      </c>
      <c r="K16" s="12">
        <v>1609078.67792</v>
      </c>
      <c r="L16" s="13">
        <v>1.928905455453732</v>
      </c>
      <c r="M16" s="14">
        <v>0.7427515554417363</v>
      </c>
    </row>
    <row r="17" spans="1:13" ht="30" customHeight="1">
      <c r="A17" s="20" t="s">
        <v>41</v>
      </c>
      <c r="B17" s="5">
        <v>1639147.2772</v>
      </c>
      <c r="C17" s="5">
        <v>2158828.14463</v>
      </c>
      <c r="D17" s="6">
        <v>31.704342535816654</v>
      </c>
      <c r="E17" s="15">
        <v>10.404241246885459</v>
      </c>
      <c r="F17" s="5">
        <v>4254377.08979</v>
      </c>
      <c r="G17" s="5">
        <v>5629110.03864</v>
      </c>
      <c r="H17" s="6">
        <v>32.31337795958888</v>
      </c>
      <c r="I17" s="15">
        <v>10.207092492632738</v>
      </c>
      <c r="J17" s="12">
        <v>16034288.34774</v>
      </c>
      <c r="K17" s="12">
        <v>21058227.60563</v>
      </c>
      <c r="L17" s="13">
        <v>31.332474188654047</v>
      </c>
      <c r="M17" s="14">
        <v>9.720488826032057</v>
      </c>
    </row>
    <row r="18" spans="1:13" ht="30" customHeight="1">
      <c r="A18" s="20" t="s">
        <v>42</v>
      </c>
      <c r="B18" s="5">
        <v>3003995.95917</v>
      </c>
      <c r="C18" s="5">
        <v>2827881.43824</v>
      </c>
      <c r="D18" s="6">
        <v>-5.862675027654175</v>
      </c>
      <c r="E18" s="15">
        <v>13.62867200625689</v>
      </c>
      <c r="F18" s="5">
        <v>8008822.96301</v>
      </c>
      <c r="G18" s="5">
        <v>7808854.89946</v>
      </c>
      <c r="H18" s="6">
        <v>-2.4968470956791506</v>
      </c>
      <c r="I18" s="15">
        <v>14.159556958952882</v>
      </c>
      <c r="J18" s="12">
        <v>27567077.82117</v>
      </c>
      <c r="K18" s="12">
        <v>30562294.0002</v>
      </c>
      <c r="L18" s="13">
        <v>10.865192888634137</v>
      </c>
      <c r="M18" s="14">
        <v>14.107570821744991</v>
      </c>
    </row>
    <row r="19" spans="1:13" s="4" customFormat="1" ht="39" customHeight="1" thickBot="1">
      <c r="A19" s="25" t="s">
        <v>29</v>
      </c>
      <c r="B19" s="26">
        <v>16992204.67391</v>
      </c>
      <c r="C19" s="26">
        <v>20749501.029459998</v>
      </c>
      <c r="D19" s="27">
        <v>22.111882640626316</v>
      </c>
      <c r="E19" s="26">
        <v>100</v>
      </c>
      <c r="F19" s="26">
        <v>44973279.73365</v>
      </c>
      <c r="G19" s="26">
        <v>55149005.87707001</v>
      </c>
      <c r="H19" s="27">
        <v>22.626159807967728</v>
      </c>
      <c r="I19" s="26">
        <v>100</v>
      </c>
      <c r="J19" s="28">
        <v>161985352.9708</v>
      </c>
      <c r="K19" s="28">
        <v>216637537.29375002</v>
      </c>
      <c r="L19" s="29">
        <v>33.7389667155905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97" t="s">
        <v>67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68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69</v>
      </c>
      <c r="B4" s="70"/>
      <c r="C4" s="70"/>
      <c r="D4" s="71"/>
      <c r="E4" s="71"/>
      <c r="F4" s="71"/>
      <c r="G4" s="71"/>
      <c r="H4" s="72" t="s">
        <v>70</v>
      </c>
    </row>
    <row r="5" spans="1:8" ht="19.5" customHeight="1">
      <c r="A5" s="73" t="s">
        <v>71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72</v>
      </c>
    </row>
    <row r="6" spans="1:8" ht="19.5" customHeight="1">
      <c r="A6" s="73"/>
      <c r="B6" s="75" t="s">
        <v>70</v>
      </c>
      <c r="C6" s="75" t="s">
        <v>73</v>
      </c>
      <c r="D6" s="75" t="s">
        <v>70</v>
      </c>
      <c r="E6" s="75" t="s">
        <v>73</v>
      </c>
      <c r="F6" s="75" t="s">
        <v>70</v>
      </c>
      <c r="G6" s="75" t="s">
        <v>73</v>
      </c>
      <c r="H6" s="76" t="s">
        <v>74</v>
      </c>
    </row>
    <row r="7" spans="1:8" ht="19.5" customHeight="1">
      <c r="A7" s="77" t="s">
        <v>61</v>
      </c>
      <c r="B7" s="78">
        <v>205303358.99</v>
      </c>
      <c r="C7" s="78">
        <f>B7</f>
        <v>205303358.99</v>
      </c>
      <c r="D7" s="78">
        <v>219735616.88</v>
      </c>
      <c r="E7" s="78">
        <f>D7</f>
        <v>219735616.88</v>
      </c>
      <c r="F7" s="79">
        <v>266687742.92</v>
      </c>
      <c r="G7" s="78">
        <f>F7</f>
        <v>266687742.92</v>
      </c>
      <c r="H7" s="80">
        <f>((F7-D7)/D7)*100</f>
        <v>21.367553747848287</v>
      </c>
    </row>
    <row r="8" spans="1:8" ht="19.5" customHeight="1">
      <c r="A8" s="77" t="s">
        <v>75</v>
      </c>
      <c r="B8" s="78">
        <v>191448431.88</v>
      </c>
      <c r="C8" s="78">
        <f>C7+B8</f>
        <v>396751790.87</v>
      </c>
      <c r="D8" s="78">
        <v>240359460.13</v>
      </c>
      <c r="E8" s="78">
        <f aca="true" t="shared" si="0" ref="E8:E18">E7+D8</f>
        <v>460095077.01</v>
      </c>
      <c r="F8" s="81">
        <v>286860591.56</v>
      </c>
      <c r="G8" s="78">
        <f>G7+F8</f>
        <v>553548334.48</v>
      </c>
      <c r="H8" s="80">
        <f>((F8-D8)/D8)*100</f>
        <v>19.34649520549329</v>
      </c>
    </row>
    <row r="9" spans="1:8" ht="19.5" customHeight="1">
      <c r="A9" s="77" t="s">
        <v>76</v>
      </c>
      <c r="B9" s="78">
        <v>181778278.43</v>
      </c>
      <c r="C9" s="78">
        <f aca="true" t="shared" si="1" ref="C9:C18">C8+B9</f>
        <v>578530069.3</v>
      </c>
      <c r="D9" s="78">
        <v>258806231.89</v>
      </c>
      <c r="E9" s="78">
        <f t="shared" si="0"/>
        <v>718901308.9</v>
      </c>
      <c r="F9" s="81">
        <v>344245803.84</v>
      </c>
      <c r="G9" s="78">
        <f>G8+F9</f>
        <v>897794138.3199999</v>
      </c>
      <c r="H9" s="80">
        <f>((F9-D9)/D9)*100</f>
        <v>33.012950007445816</v>
      </c>
    </row>
    <row r="10" spans="1:8" ht="19.5" customHeight="1">
      <c r="A10" s="77" t="s">
        <v>77</v>
      </c>
      <c r="B10" s="78">
        <v>120918949.16</v>
      </c>
      <c r="C10" s="78">
        <f t="shared" si="1"/>
        <v>699449018.4599999</v>
      </c>
      <c r="D10" s="78">
        <v>276397623.92</v>
      </c>
      <c r="E10" s="78">
        <f t="shared" si="0"/>
        <v>995298932.8199999</v>
      </c>
      <c r="F10" s="81"/>
      <c r="G10" s="78"/>
      <c r="H10" s="80"/>
    </row>
    <row r="11" spans="1:8" ht="19.5" customHeight="1">
      <c r="A11" s="77" t="s">
        <v>78</v>
      </c>
      <c r="B11" s="78">
        <v>125665611.11</v>
      </c>
      <c r="C11" s="78">
        <f t="shared" si="1"/>
        <v>825114629.5699999</v>
      </c>
      <c r="D11" s="78">
        <v>254311051.52</v>
      </c>
      <c r="E11" s="78">
        <f t="shared" si="0"/>
        <v>1249609984.34</v>
      </c>
      <c r="F11" s="81"/>
      <c r="G11" s="78"/>
      <c r="H11" s="80"/>
    </row>
    <row r="12" spans="1:8" ht="19.5" customHeight="1">
      <c r="A12" s="77" t="s">
        <v>79</v>
      </c>
      <c r="B12" s="78">
        <v>182288425.28</v>
      </c>
      <c r="C12" s="78">
        <f t="shared" si="1"/>
        <v>1007403054.8499999</v>
      </c>
      <c r="D12" s="78">
        <v>313781401.43</v>
      </c>
      <c r="E12" s="78">
        <f t="shared" si="0"/>
        <v>1563391385.77</v>
      </c>
      <c r="F12" s="81"/>
      <c r="G12" s="78"/>
      <c r="H12" s="80"/>
    </row>
    <row r="13" spans="1:8" ht="19.5" customHeight="1">
      <c r="A13" s="77" t="s">
        <v>80</v>
      </c>
      <c r="B13" s="78">
        <v>216195030.89</v>
      </c>
      <c r="C13" s="78">
        <f t="shared" si="1"/>
        <v>1223598085.7399998</v>
      </c>
      <c r="D13" s="78">
        <v>254659905.71</v>
      </c>
      <c r="E13" s="78">
        <f t="shared" si="0"/>
        <v>1818051291.48</v>
      </c>
      <c r="F13" s="81"/>
      <c r="G13" s="78"/>
      <c r="H13" s="80"/>
    </row>
    <row r="14" spans="1:8" ht="19.5" customHeight="1">
      <c r="A14" s="77" t="s">
        <v>81</v>
      </c>
      <c r="B14" s="78">
        <v>194688650.77</v>
      </c>
      <c r="C14" s="78">
        <f t="shared" si="1"/>
        <v>1418286736.5099998</v>
      </c>
      <c r="D14" s="78">
        <v>304179346.54</v>
      </c>
      <c r="E14" s="78">
        <f t="shared" si="0"/>
        <v>2122230638.02</v>
      </c>
      <c r="F14" s="81"/>
      <c r="G14" s="78"/>
      <c r="H14" s="80"/>
    </row>
    <row r="15" spans="1:8" ht="19.5" customHeight="1">
      <c r="A15" s="77" t="s">
        <v>82</v>
      </c>
      <c r="B15" s="82">
        <v>240073338.98</v>
      </c>
      <c r="C15" s="78">
        <f t="shared" si="1"/>
        <v>1658360075.4899998</v>
      </c>
      <c r="D15" s="78">
        <v>325883648.97</v>
      </c>
      <c r="E15" s="78">
        <f t="shared" si="0"/>
        <v>2448114286.99</v>
      </c>
      <c r="F15" s="79"/>
      <c r="G15" s="78"/>
      <c r="H15" s="80"/>
    </row>
    <row r="16" spans="1:8" ht="19.5" customHeight="1">
      <c r="A16" s="77" t="s">
        <v>83</v>
      </c>
      <c r="B16" s="78">
        <v>251965245.03</v>
      </c>
      <c r="C16" s="78">
        <f t="shared" si="1"/>
        <v>1910325320.5199997</v>
      </c>
      <c r="D16" s="78">
        <v>305257375.02</v>
      </c>
      <c r="E16" s="78">
        <f t="shared" si="0"/>
        <v>2753371662.0099998</v>
      </c>
      <c r="F16" s="81"/>
      <c r="G16" s="78"/>
      <c r="H16" s="80"/>
    </row>
    <row r="17" spans="1:8" ht="19.5" customHeight="1">
      <c r="A17" s="77" t="s">
        <v>84</v>
      </c>
      <c r="B17" s="78">
        <v>240352957.41</v>
      </c>
      <c r="C17" s="78">
        <f t="shared" si="1"/>
        <v>2150678277.93</v>
      </c>
      <c r="D17" s="83">
        <v>321560065.85</v>
      </c>
      <c r="E17" s="78">
        <f t="shared" si="0"/>
        <v>3074931727.8599997</v>
      </c>
      <c r="F17" s="81"/>
      <c r="G17" s="78"/>
      <c r="H17" s="80"/>
    </row>
    <row r="18" spans="1:8" ht="19.5" customHeight="1">
      <c r="A18" s="77" t="s">
        <v>85</v>
      </c>
      <c r="B18" s="78">
        <v>249335817.46</v>
      </c>
      <c r="C18" s="78">
        <f t="shared" si="1"/>
        <v>2400014095.39</v>
      </c>
      <c r="D18" s="78">
        <v>330821709.48</v>
      </c>
      <c r="E18" s="78">
        <f t="shared" si="0"/>
        <v>3405753437.3399997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2400014095.39</v>
      </c>
      <c r="C19" s="86"/>
      <c r="D19" s="85">
        <f>SUM(D7:D18)</f>
        <v>3405753437.3399997</v>
      </c>
      <c r="E19" s="87"/>
      <c r="F19" s="85">
        <f>SUM(F7:F18)</f>
        <v>897794138.3199999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2022-03-02T10:57:14Z</cp:lastPrinted>
  <dcterms:created xsi:type="dcterms:W3CDTF">2010-11-12T12:53:26Z</dcterms:created>
  <dcterms:modified xsi:type="dcterms:W3CDTF">2022-04-04T12:27:21Z</dcterms:modified>
  <cp:category/>
  <cp:version/>
  <cp:contentType/>
  <cp:contentStatus/>
</cp:coreProperties>
</file>