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<sst xmlns="http://schemas.openxmlformats.org/spreadsheetml/2006/main" count="110" uniqueCount="90">
  <si>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</si>
  <si>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</si>
  <si>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</si>
  <si>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</si>
  <si>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</si>
  <si>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</si>
  <si>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</si>
  <si>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</si>
  <si>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</si>
  <si>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</si>
  <si>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</si>
  <si>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</si>
  <si>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</si>
  <si>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</si>
  <si>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</si>
  <si>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</si>
  <si>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</si>
  <si>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</si>
  <si>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</si>
  <si>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</si>
  <si>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</si>
  <si>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</si>
  <si>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</si>
  <si>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</si>
  <si>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</si>
  <si>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</si>
  <si>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</si>
  <si>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</si>
  <si>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</si>
  <si>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</si>
  <si>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</si>
  <si>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</si>
  <si>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</si>
  <si>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</si>
  <si>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</si>
  <si>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</si>
  <si>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</si>
  <si>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</si>
  <si>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</si>
  <si>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</si>
  <si>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</si>
  <si>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</si>
  <si>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</si>
  <si>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</si>
  <si>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</si>
  <si>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</si>
  <si>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</si>
  <si>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</si>
  <si>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</si>
  <si>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</si>
  <si>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</si>
  <si>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</si>
  <si>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</si>
  <si>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</si>
  <si>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</si>
  <si>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</si>
  <si>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</si>
  <si>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</si>
  <si>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</si>
  <si>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</si>
  <si>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</si>
  <si>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</si>
  <si>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</si>
  <si>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</si>
  <si>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</si>
  <si>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</si>
  <si>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</si>
  <si>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</si>
  <si>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</si>
  <si>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</si>
  <si>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</si>
  <si>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</si>
  <si>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</si>
  <si>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</si>
  <si>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</si>
  <si>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</si>
  <si>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</si>
  <si>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</si>
  <si>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</si>
  <si>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</si>
  <si>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</si>
  <si>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</si>
  <si>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</si>
  <si>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</si>
  <si>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İhracatçı Birlikleri Kaydından Muaf İhracat</t>
  </si>
  <si>
    <t>T O P L A M (TİM+TUİK*)</t>
  </si>
  <si>
    <t xml:space="preserve">* Son 12 aylık dönem için ilk 11 ay TUİK, son ay TİM rakamı kullanılmıştır. </t>
  </si>
  <si>
    <t>OCAK - KASIM</t>
  </si>
  <si>
    <t>01 ARALIK - 30 KASIM</t>
  </si>
  <si>
    <t>*Ocak - KASIM dönemi için ilk 10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</si>
</sst>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5" fillId="0" borderId="0" xfId="49" applyFont="1" applyFill="1" applyBorder="1">
      <alignment/>
      <protection/>
    </xf>
    <xf numFmtId="0" fontId="53" fillId="0" borderId="13" xfId="0" applyFont="1" applyFill="1" applyBorder="1" applyAlignment="1">
      <alignment horizontal="left" vertical="center"/>
    </xf>
    <xf numFmtId="3" fontId="53" fillId="0" borderId="14" xfId="0" applyNumberFormat="1" applyFont="1" applyFill="1" applyBorder="1" applyAlignment="1">
      <alignment horizontal="right" vertical="center"/>
    </xf>
    <xf numFmtId="186" fontId="54" fillId="0" borderId="14" xfId="0" applyNumberFormat="1" applyFont="1" applyFill="1" applyBorder="1" applyAlignment="1">
      <alignment horizontal="right" vertical="center"/>
    </xf>
    <xf numFmtId="3" fontId="53" fillId="0" borderId="14" xfId="0" applyNumberFormat="1" applyFont="1" applyBorder="1" applyAlignment="1">
      <alignment horizontal="right" vertical="center"/>
    </xf>
    <xf numFmtId="186" fontId="53" fillId="0" borderId="14" xfId="0" applyNumberFormat="1" applyFont="1" applyBorder="1" applyAlignment="1">
      <alignment horizontal="right" vertical="center"/>
    </xf>
    <xf numFmtId="186" fontId="53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86" fontId="16" fillId="0" borderId="19" xfId="0" applyNumberFormat="1" applyFont="1" applyBorder="1" applyAlignment="1">
      <alignment horizontal="right"/>
    </xf>
    <xf numFmtId="186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86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7" fillId="0" borderId="10" xfId="49" applyNumberFormat="1" applyFont="1" applyFill="1" applyBorder="1" applyAlignment="1">
      <alignment horizontal="center"/>
      <protection/>
    </xf>
    <xf numFmtId="180" fontId="7" fillId="0" borderId="10" xfId="49" applyNumberFormat="1" applyFont="1" applyFill="1" applyBorder="1" applyAlignment="1">
      <alignment horizontal="center"/>
      <protection/>
    </xf>
    <xf numFmtId="186" fontId="6" fillId="0" borderId="10" xfId="49" applyNumberFormat="1" applyFont="1" applyFill="1" applyBorder="1" applyAlignment="1">
      <alignment horizontal="center"/>
      <protection/>
    </xf>
    <xf numFmtId="0" fontId="11" fillId="33" borderId="26" xfId="49" applyFont="1" applyFill="1" applyBorder="1" applyAlignment="1">
      <alignment horizontal="left" vertical="center"/>
      <protection/>
    </xf>
    <xf numFmtId="3" fontId="8" fillId="33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0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0" fontId="11" fillId="0" borderId="14" xfId="49" applyNumberFormat="1" applyFont="1" applyFill="1" applyBorder="1" applyAlignment="1">
      <alignment horizontal="center"/>
      <protection/>
    </xf>
    <xf numFmtId="180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86" fontId="6" fillId="0" borderId="10" xfId="49" applyNumberFormat="1" applyFont="1" applyFill="1" applyBorder="1" applyAlignment="1">
      <alignment/>
      <protection/>
    </xf>
    <xf numFmtId="180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6" fontId="6" fillId="0" borderId="11" xfId="49" applyNumberFormat="1" applyFont="1" applyFill="1" applyBorder="1" applyAlignment="1">
      <alignment horizontal="right"/>
      <protection/>
    </xf>
    <xf numFmtId="180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33" borderId="34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/>
    </xf>
    <xf numFmtId="0" fontId="17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7</xdr:col>
      <xdr:colOff>714375</xdr:colOff>
      <xdr:row>37</xdr:row>
      <xdr:rowOff>123825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5626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9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85" customWidth="1"/>
    <col min="8" max="9" width="8.28125" style="32" customWidth="1"/>
    <col min="10" max="11" width="8.28125" style="85" bestFit="1" customWidth="1"/>
    <col min="12" max="12" width="8.8515625" style="97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"/>
      <c r="O1" s="10"/>
      <c r="P1" s="10"/>
    </row>
    <row r="2" spans="1:16" ht="25.5" customHeight="1" thickBo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0"/>
      <c r="O2" s="10"/>
      <c r="P2" s="10"/>
    </row>
    <row r="3" spans="1:13" ht="32.25" customHeight="1">
      <c r="A3" s="111" t="s">
        <v>2</v>
      </c>
      <c r="B3" s="108" t="s">
        <v>81</v>
      </c>
      <c r="C3" s="108"/>
      <c r="D3" s="108"/>
      <c r="E3" s="108"/>
      <c r="F3" s="108" t="s">
        <v>87</v>
      </c>
      <c r="G3" s="108"/>
      <c r="H3" s="108"/>
      <c r="I3" s="108"/>
      <c r="J3" s="108" t="s">
        <v>88</v>
      </c>
      <c r="K3" s="108"/>
      <c r="L3" s="108"/>
      <c r="M3" s="109"/>
    </row>
    <row r="4" spans="1:121" ht="27">
      <c r="A4" s="112"/>
      <c r="B4" s="37">
        <v>2015</v>
      </c>
      <c r="C4" s="37">
        <v>2016</v>
      </c>
      <c r="D4" s="28" t="s">
        <v>58</v>
      </c>
      <c r="E4" s="28" t="s">
        <v>57</v>
      </c>
      <c r="F4" s="37">
        <v>2015</v>
      </c>
      <c r="G4" s="37">
        <v>2016</v>
      </c>
      <c r="H4" s="28" t="s">
        <v>58</v>
      </c>
      <c r="I4" s="28" t="s">
        <v>57</v>
      </c>
      <c r="J4" s="86" t="s">
        <v>56</v>
      </c>
      <c r="K4" s="86" t="s">
        <v>59</v>
      </c>
      <c r="L4" s="25" t="s">
        <v>60</v>
      </c>
      <c r="M4" s="33" t="s">
        <v>61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1996611.9718500003</v>
      </c>
      <c r="C5" s="11">
        <v>2049042.4804000002</v>
      </c>
      <c r="D5" s="29">
        <v>0.026259738641865038</v>
      </c>
      <c r="E5" s="29">
        <v>17.14340525285776</v>
      </c>
      <c r="F5" s="80">
        <v>18789335.128709998</v>
      </c>
      <c r="G5" s="80">
        <v>18236277.916229997</v>
      </c>
      <c r="H5" s="29">
        <v>-0.02943463452492967</v>
      </c>
      <c r="I5" s="29">
        <v>14.139572581259156</v>
      </c>
      <c r="J5" s="87">
        <v>21093231.33975</v>
      </c>
      <c r="K5" s="87">
        <v>20216664.33376</v>
      </c>
      <c r="L5" s="88">
        <v>-0.04155679098527287</v>
      </c>
      <c r="M5" s="34">
        <v>14.366165435366165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1500926.3748100002</v>
      </c>
      <c r="C6" s="11">
        <v>1503191.4507700002</v>
      </c>
      <c r="D6" s="29">
        <v>0.0015091186336750884</v>
      </c>
      <c r="E6" s="29">
        <v>12.576518280943933</v>
      </c>
      <c r="F6" s="80">
        <v>13408047.17436</v>
      </c>
      <c r="G6" s="80">
        <v>12807074.523339998</v>
      </c>
      <c r="H6" s="29">
        <v>-0.04482178822947702</v>
      </c>
      <c r="I6" s="29">
        <v>9.930017551180043</v>
      </c>
      <c r="J6" s="87">
        <v>15094152.56841</v>
      </c>
      <c r="K6" s="87">
        <v>14281243.81204</v>
      </c>
      <c r="L6" s="88">
        <v>-0.0538558725099485</v>
      </c>
      <c r="M6" s="34">
        <v>10.148395790692144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607627.91329</v>
      </c>
      <c r="C7" s="4">
        <v>603202.23427</v>
      </c>
      <c r="D7" s="30">
        <v>-0.007283534747502318</v>
      </c>
      <c r="E7" s="30">
        <v>5.046718382090921</v>
      </c>
      <c r="F7" s="81">
        <v>5585211.72572</v>
      </c>
      <c r="G7" s="81">
        <v>5749491.55543</v>
      </c>
      <c r="H7" s="30">
        <v>0.029413357590991174</v>
      </c>
      <c r="I7" s="30">
        <v>4.457891765346892</v>
      </c>
      <c r="J7" s="89">
        <v>6236054.10841</v>
      </c>
      <c r="K7" s="89">
        <v>6291309.46847</v>
      </c>
      <c r="L7" s="90">
        <v>0.00886062870838189</v>
      </c>
      <c r="M7" s="35">
        <v>4.470667917169493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266868.56482</v>
      </c>
      <c r="C8" s="4">
        <v>304492.68098</v>
      </c>
      <c r="D8" s="30">
        <v>0.1409836942967675</v>
      </c>
      <c r="E8" s="30">
        <v>2.5475515888524933</v>
      </c>
      <c r="F8" s="81">
        <v>1776595.27296</v>
      </c>
      <c r="G8" s="81">
        <v>1701127.84958</v>
      </c>
      <c r="H8" s="30">
        <v>-0.04247868072634409</v>
      </c>
      <c r="I8" s="30">
        <v>1.3189764276256577</v>
      </c>
      <c r="J8" s="89">
        <v>2114061.00058</v>
      </c>
      <c r="K8" s="89">
        <v>2010101.45466</v>
      </c>
      <c r="L8" s="90">
        <v>-0.04917528202425503</v>
      </c>
      <c r="M8" s="35">
        <v>1.428398353099874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128576.35923</v>
      </c>
      <c r="C9" s="4">
        <v>128468.25279</v>
      </c>
      <c r="D9" s="30">
        <v>-0.0008407956225189306</v>
      </c>
      <c r="E9" s="30">
        <v>1.0748353637234551</v>
      </c>
      <c r="F9" s="81">
        <v>1215317.77331</v>
      </c>
      <c r="G9" s="81">
        <v>1211914.30718</v>
      </c>
      <c r="H9" s="30">
        <v>-0.0028004742502287794</v>
      </c>
      <c r="I9" s="30">
        <v>0.9396627089888387</v>
      </c>
      <c r="J9" s="89">
        <v>1333153.19771</v>
      </c>
      <c r="K9" s="89">
        <v>1314307.30032</v>
      </c>
      <c r="L9" s="90">
        <v>-0.014136332885351988</v>
      </c>
      <c r="M9" s="35">
        <v>0.9339600142529998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150072.13007</v>
      </c>
      <c r="C10" s="4">
        <v>145795.82305</v>
      </c>
      <c r="D10" s="30">
        <v>-0.028495011152339544</v>
      </c>
      <c r="E10" s="30">
        <v>1.2198072527184345</v>
      </c>
      <c r="F10" s="81">
        <v>1209597.80143</v>
      </c>
      <c r="G10" s="81">
        <v>1184182.81118</v>
      </c>
      <c r="H10" s="30">
        <v>-0.02101110817162044</v>
      </c>
      <c r="I10" s="30">
        <v>0.9181609802764285</v>
      </c>
      <c r="J10" s="89">
        <v>1344520.44905</v>
      </c>
      <c r="K10" s="89">
        <v>1315315.39601</v>
      </c>
      <c r="L10" s="90">
        <v>-0.0217215387543086</v>
      </c>
      <c r="M10" s="35">
        <v>0.9346763772107127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255191.82046</v>
      </c>
      <c r="C11" s="4">
        <v>232372.84033</v>
      </c>
      <c r="D11" s="30">
        <v>-0.08941893235005449</v>
      </c>
      <c r="E11" s="30">
        <v>1.9441577271531902</v>
      </c>
      <c r="F11" s="81">
        <v>2554322.07883</v>
      </c>
      <c r="G11" s="81">
        <v>1785097.69798</v>
      </c>
      <c r="H11" s="30">
        <v>-0.30114619735125225</v>
      </c>
      <c r="I11" s="30">
        <v>1.3840827926165342</v>
      </c>
      <c r="J11" s="89">
        <v>2873614.3591</v>
      </c>
      <c r="K11" s="89">
        <v>2056593.79072</v>
      </c>
      <c r="L11" s="90">
        <v>-0.28431809779649286</v>
      </c>
      <c r="M11" s="35">
        <v>1.46143627569125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16443.22165</v>
      </c>
      <c r="C12" s="4">
        <v>19902.70774</v>
      </c>
      <c r="D12" s="30">
        <v>0.21038979852223805</v>
      </c>
      <c r="E12" s="30">
        <v>0.16651689151383628</v>
      </c>
      <c r="F12" s="81">
        <v>172014.96421</v>
      </c>
      <c r="G12" s="81">
        <v>165229.8891</v>
      </c>
      <c r="H12" s="30">
        <v>-0.03944467936938689</v>
      </c>
      <c r="I12" s="30">
        <v>0.1281116695114412</v>
      </c>
      <c r="J12" s="89">
        <v>196198.31072</v>
      </c>
      <c r="K12" s="89">
        <v>182698.33719</v>
      </c>
      <c r="L12" s="90">
        <v>-0.06880779697061812</v>
      </c>
      <c r="M12" s="35">
        <v>0.12982727978793623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71026.91091</v>
      </c>
      <c r="C13" s="4">
        <v>63456.79018</v>
      </c>
      <c r="D13" s="30">
        <v>-0.10658102165800643</v>
      </c>
      <c r="E13" s="30">
        <v>0.5309140637674525</v>
      </c>
      <c r="F13" s="81">
        <v>824114.36055</v>
      </c>
      <c r="G13" s="81">
        <v>935182.16249</v>
      </c>
      <c r="H13" s="30">
        <v>0.13477231711612858</v>
      </c>
      <c r="I13" s="30">
        <v>0.7250973100962627</v>
      </c>
      <c r="J13" s="89">
        <v>918729.60984</v>
      </c>
      <c r="K13" s="89">
        <v>1029321.66568</v>
      </c>
      <c r="L13" s="90">
        <v>0.12037497720277024</v>
      </c>
      <c r="M13" s="35">
        <v>0.7314463499634761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5119.45438</v>
      </c>
      <c r="C14" s="4">
        <v>5500.12143</v>
      </c>
      <c r="D14" s="30">
        <v>0.074356957156829</v>
      </c>
      <c r="E14" s="30">
        <v>0.046017011124147474</v>
      </c>
      <c r="F14" s="81">
        <v>70873.19735</v>
      </c>
      <c r="G14" s="81">
        <v>74848.2504</v>
      </c>
      <c r="H14" s="30">
        <v>0.0560868311100684</v>
      </c>
      <c r="I14" s="30">
        <v>0.058033896717990335</v>
      </c>
      <c r="J14" s="89">
        <v>77821.533</v>
      </c>
      <c r="K14" s="89">
        <v>81596.39899</v>
      </c>
      <c r="L14" s="90">
        <v>0.04850670302267113</v>
      </c>
      <c r="M14" s="35">
        <v>0.05798322351640232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153455.32877</v>
      </c>
      <c r="C15" s="11">
        <v>174837.69693</v>
      </c>
      <c r="D15" s="29">
        <v>0.13933936560813787</v>
      </c>
      <c r="E15" s="29">
        <v>1.462787385141083</v>
      </c>
      <c r="F15" s="80">
        <v>1654752.76371</v>
      </c>
      <c r="G15" s="80">
        <v>1679496.52743</v>
      </c>
      <c r="H15" s="29">
        <v>0.014953148447701459</v>
      </c>
      <c r="I15" s="29">
        <v>1.302204493628298</v>
      </c>
      <c r="J15" s="87">
        <v>1861988.07318</v>
      </c>
      <c r="K15" s="87">
        <v>1837324.42646</v>
      </c>
      <c r="L15" s="88">
        <v>-0.013245867186398308</v>
      </c>
      <c r="M15" s="34">
        <v>1.3056212554751598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153455.32877</v>
      </c>
      <c r="C16" s="4">
        <v>174837.69693</v>
      </c>
      <c r="D16" s="30">
        <v>0.13933936560813787</v>
      </c>
      <c r="E16" s="30">
        <v>1.462787385141083</v>
      </c>
      <c r="F16" s="81">
        <v>1654752.76371</v>
      </c>
      <c r="G16" s="81">
        <v>1679496.52743</v>
      </c>
      <c r="H16" s="30">
        <v>0.014953148447701459</v>
      </c>
      <c r="I16" s="30">
        <v>1.302204493628298</v>
      </c>
      <c r="J16" s="89">
        <v>1861988.07318</v>
      </c>
      <c r="K16" s="89">
        <v>1837324.42646</v>
      </c>
      <c r="L16" s="90">
        <v>-0.013245867186398308</v>
      </c>
      <c r="M16" s="35">
        <v>1.3056212554751598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342230.26827</v>
      </c>
      <c r="C17" s="11">
        <v>371013.3327</v>
      </c>
      <c r="D17" s="29">
        <v>0.08410437970755957</v>
      </c>
      <c r="E17" s="29">
        <v>3.104099586772747</v>
      </c>
      <c r="F17" s="80">
        <v>3726535.19064</v>
      </c>
      <c r="G17" s="80">
        <v>3749706.86546</v>
      </c>
      <c r="H17" s="29">
        <v>0.006218021200551149</v>
      </c>
      <c r="I17" s="29">
        <v>2.907350536450815</v>
      </c>
      <c r="J17" s="87">
        <v>4137090.69816</v>
      </c>
      <c r="K17" s="87">
        <v>4098096.09526</v>
      </c>
      <c r="L17" s="88">
        <v>-0.009425609865730822</v>
      </c>
      <c r="M17" s="34">
        <v>2.9121483891988613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342230.26827</v>
      </c>
      <c r="C18" s="4">
        <v>371013.3327</v>
      </c>
      <c r="D18" s="30">
        <v>0.08410437970755957</v>
      </c>
      <c r="E18" s="30">
        <v>3.104099586772747</v>
      </c>
      <c r="F18" s="81">
        <v>3726535.19064</v>
      </c>
      <c r="G18" s="81">
        <v>3749706.86546</v>
      </c>
      <c r="H18" s="30">
        <v>0.006218021200551149</v>
      </c>
      <c r="I18" s="30">
        <v>2.907350536450815</v>
      </c>
      <c r="J18" s="89">
        <v>4137090.69816</v>
      </c>
      <c r="K18" s="89">
        <v>4098096.09526</v>
      </c>
      <c r="L18" s="90">
        <v>-0.009425609865730822</v>
      </c>
      <c r="M18" s="35">
        <v>2.9121483891988613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9096126.47175</v>
      </c>
      <c r="C19" s="11">
        <v>9520073.83772</v>
      </c>
      <c r="D19" s="29">
        <v>0.04660746168016239</v>
      </c>
      <c r="E19" s="29">
        <v>79.65012214158816</v>
      </c>
      <c r="F19" s="80">
        <v>99667662.38577001</v>
      </c>
      <c r="G19" s="80">
        <v>97709318.92609</v>
      </c>
      <c r="H19" s="29">
        <v>-0.019648734733038187</v>
      </c>
      <c r="I19" s="29">
        <v>75.75931959181621</v>
      </c>
      <c r="J19" s="87">
        <v>110102238.08802001</v>
      </c>
      <c r="K19" s="87">
        <v>106925323.43050998</v>
      </c>
      <c r="L19" s="88">
        <v>-0.028854224152739527</v>
      </c>
      <c r="M19" s="34">
        <v>75.98221250909238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945386.60103</v>
      </c>
      <c r="C20" s="11">
        <v>975869.0631500001</v>
      </c>
      <c r="D20" s="29">
        <v>0.03224338285182937</v>
      </c>
      <c r="E20" s="29">
        <v>8.16465201836188</v>
      </c>
      <c r="F20" s="80">
        <v>10521575.97178</v>
      </c>
      <c r="G20" s="80">
        <v>10260853.279550001</v>
      </c>
      <c r="H20" s="29">
        <v>-0.024779813682787255</v>
      </c>
      <c r="I20" s="29">
        <v>7.9557945079749945</v>
      </c>
      <c r="J20" s="87">
        <v>11588508.59454</v>
      </c>
      <c r="K20" s="87">
        <v>11175230.046009999</v>
      </c>
      <c r="L20" s="88">
        <v>-0.03566279000946848</v>
      </c>
      <c r="M20" s="34">
        <v>7.941231103647417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658549.71893</v>
      </c>
      <c r="C21" s="4">
        <v>695399.04669</v>
      </c>
      <c r="D21" s="30">
        <v>0.05595527065120032</v>
      </c>
      <c r="E21" s="30">
        <v>5.818087123079258</v>
      </c>
      <c r="F21" s="81">
        <v>7320006.60106</v>
      </c>
      <c r="G21" s="81">
        <v>7227617.36842</v>
      </c>
      <c r="H21" s="30">
        <v>-0.012621468487012177</v>
      </c>
      <c r="I21" s="30">
        <v>5.603962652893745</v>
      </c>
      <c r="J21" s="89">
        <v>7993110.24862</v>
      </c>
      <c r="K21" s="89">
        <v>7854928.19155</v>
      </c>
      <c r="L21" s="90">
        <v>-0.017287645581250066</v>
      </c>
      <c r="M21" s="35">
        <v>5.5817911411967005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111617.9768</v>
      </c>
      <c r="C22" s="4">
        <v>103426.71585</v>
      </c>
      <c r="D22" s="30">
        <v>-0.0733865743210641</v>
      </c>
      <c r="E22" s="30">
        <v>0.8653242286331648</v>
      </c>
      <c r="F22" s="81">
        <v>1359133.72013</v>
      </c>
      <c r="G22" s="81">
        <v>1281139.43227</v>
      </c>
      <c r="H22" s="30">
        <v>-0.057385293812399873</v>
      </c>
      <c r="I22" s="30">
        <v>0.9933366925261082</v>
      </c>
      <c r="J22" s="89">
        <v>1537708.46743</v>
      </c>
      <c r="K22" s="89">
        <v>1395236.63393</v>
      </c>
      <c r="L22" s="90">
        <v>-0.09265204459601872</v>
      </c>
      <c r="M22" s="35">
        <v>0.9914692143871531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175218.9053</v>
      </c>
      <c r="C23" s="4">
        <v>177043.30061</v>
      </c>
      <c r="D23" s="30">
        <v>0.010412091702526993</v>
      </c>
      <c r="E23" s="30">
        <v>1.4812406666494553</v>
      </c>
      <c r="F23" s="81">
        <v>1842435.65059</v>
      </c>
      <c r="G23" s="81">
        <v>1752096.47886</v>
      </c>
      <c r="H23" s="30">
        <v>-0.049032470524042915</v>
      </c>
      <c r="I23" s="30">
        <v>1.3584951625551394</v>
      </c>
      <c r="J23" s="89">
        <v>2057689.87849</v>
      </c>
      <c r="K23" s="89">
        <v>1925065.22053</v>
      </c>
      <c r="L23" s="90">
        <v>-0.06445318089299457</v>
      </c>
      <c r="M23" s="35">
        <v>1.3679707480635637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1295932.05947</v>
      </c>
      <c r="C24" s="11">
        <v>1158137.82775</v>
      </c>
      <c r="D24" s="29">
        <v>-0.10632828373453007</v>
      </c>
      <c r="E24" s="29">
        <v>9.68961176242026</v>
      </c>
      <c r="F24" s="80">
        <v>14136459.15951</v>
      </c>
      <c r="G24" s="80">
        <v>12662876.8137</v>
      </c>
      <c r="H24" s="29">
        <v>-0.1042398474174262</v>
      </c>
      <c r="I24" s="29">
        <v>9.818213267933652</v>
      </c>
      <c r="J24" s="91">
        <v>15540457.80626</v>
      </c>
      <c r="K24" s="91">
        <v>13924549.56338</v>
      </c>
      <c r="L24" s="92">
        <v>-0.10398073615495951</v>
      </c>
      <c r="M24" s="36">
        <v>9.894925262542946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1295932.05947</v>
      </c>
      <c r="C25" s="4">
        <v>1158137.82775</v>
      </c>
      <c r="D25" s="30">
        <v>-0.10632828373453007</v>
      </c>
      <c r="E25" s="30">
        <v>9.68961176242026</v>
      </c>
      <c r="F25" s="81">
        <v>14136459.15951</v>
      </c>
      <c r="G25" s="81">
        <v>12662876.8137</v>
      </c>
      <c r="H25" s="30">
        <v>-0.1042398474174262</v>
      </c>
      <c r="I25" s="30">
        <v>9.818213267933652</v>
      </c>
      <c r="J25" s="89">
        <v>15540457.80626</v>
      </c>
      <c r="K25" s="89">
        <v>13924549.56338</v>
      </c>
      <c r="L25" s="90">
        <v>-0.10398073615495951</v>
      </c>
      <c r="M25" s="35">
        <v>9.894925262542946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6854807.81125</v>
      </c>
      <c r="C26" s="11">
        <v>7386066.946819999</v>
      </c>
      <c r="D26" s="29">
        <v>0.07750168206001407</v>
      </c>
      <c r="E26" s="29">
        <v>61.79585836080602</v>
      </c>
      <c r="F26" s="80">
        <v>75009627.25448</v>
      </c>
      <c r="G26" s="80">
        <v>74785588.83284</v>
      </c>
      <c r="H26" s="29">
        <v>-0.0029867955599875984</v>
      </c>
      <c r="I26" s="29">
        <v>57.98531181590756</v>
      </c>
      <c r="J26" s="87">
        <v>82973271.68722</v>
      </c>
      <c r="K26" s="87">
        <v>81825543.82112</v>
      </c>
      <c r="L26" s="88">
        <v>-0.0138325010302901</v>
      </c>
      <c r="M26" s="34">
        <v>58.14605614290201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1404313.61257</v>
      </c>
      <c r="C27" s="4">
        <v>1318764.14642</v>
      </c>
      <c r="D27" s="30">
        <v>-0.06091906066013153</v>
      </c>
      <c r="E27" s="30">
        <v>11.0334990178455</v>
      </c>
      <c r="F27" s="81">
        <v>15566542.5069</v>
      </c>
      <c r="G27" s="81">
        <v>15637006.19117</v>
      </c>
      <c r="H27" s="30">
        <v>0.004526611110898138</v>
      </c>
      <c r="I27" s="30">
        <v>12.124216630679388</v>
      </c>
      <c r="J27" s="89">
        <v>16932223.85881</v>
      </c>
      <c r="K27" s="89">
        <v>17025499.86432</v>
      </c>
      <c r="L27" s="90">
        <v>0.005508786458753745</v>
      </c>
      <c r="M27" s="35">
        <v>12.098491800261046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1916058.21555</v>
      </c>
      <c r="C28" s="4">
        <v>2239201.71161</v>
      </c>
      <c r="D28" s="30">
        <v>0.16865014509344767</v>
      </c>
      <c r="E28" s="30">
        <v>18.73438093754367</v>
      </c>
      <c r="F28" s="81">
        <v>19304375.70398</v>
      </c>
      <c r="G28" s="81">
        <v>21530457.38167</v>
      </c>
      <c r="H28" s="30">
        <v>0.11531487533321516</v>
      </c>
      <c r="I28" s="30">
        <v>16.69372808718224</v>
      </c>
      <c r="J28" s="89">
        <v>21106244.79876</v>
      </c>
      <c r="K28" s="89">
        <v>23384572.7126</v>
      </c>
      <c r="L28" s="90">
        <v>0.10794567842659775</v>
      </c>
      <c r="M28" s="35">
        <v>16.617313058097345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101998.46158</v>
      </c>
      <c r="C29" s="4">
        <v>272209.03994</v>
      </c>
      <c r="D29" s="30">
        <v>1.668756329491298</v>
      </c>
      <c r="E29" s="30">
        <v>2.277449066976778</v>
      </c>
      <c r="F29" s="81">
        <v>968498.86299</v>
      </c>
      <c r="G29" s="81">
        <v>815779.23626</v>
      </c>
      <c r="H29" s="30">
        <v>-0.15768694478227474</v>
      </c>
      <c r="I29" s="30">
        <v>0.6325177634585548</v>
      </c>
      <c r="J29" s="89">
        <v>1123555.01701</v>
      </c>
      <c r="K29" s="89">
        <v>877137.37041</v>
      </c>
      <c r="L29" s="90">
        <v>-0.21931960862563338</v>
      </c>
      <c r="M29" s="35">
        <v>0.6233026559089382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927258.84855</v>
      </c>
      <c r="C30" s="4">
        <v>902451.37426</v>
      </c>
      <c r="D30" s="30">
        <v>-0.026753558975244784</v>
      </c>
      <c r="E30" s="30">
        <v>7.550399651508164</v>
      </c>
      <c r="F30" s="81">
        <v>9537372.11142</v>
      </c>
      <c r="G30" s="81">
        <v>9039476.54276</v>
      </c>
      <c r="H30" s="30">
        <v>-0.052204691485595145</v>
      </c>
      <c r="I30" s="30">
        <v>7.008795065532089</v>
      </c>
      <c r="J30" s="89">
        <v>10678057.64939</v>
      </c>
      <c r="K30" s="89">
        <v>9974041.6888</v>
      </c>
      <c r="L30" s="90">
        <v>-0.06593108819095195</v>
      </c>
      <c r="M30" s="35">
        <v>7.087654550472035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486624.82859</v>
      </c>
      <c r="C31" s="4">
        <v>455893.66834</v>
      </c>
      <c r="D31" s="30">
        <v>-0.06315164875381274</v>
      </c>
      <c r="E31" s="30">
        <v>3.8142546986331136</v>
      </c>
      <c r="F31" s="81">
        <v>5021056.37422</v>
      </c>
      <c r="G31" s="81">
        <v>4811894.29359</v>
      </c>
      <c r="H31" s="30">
        <v>-0.04165698710413146</v>
      </c>
      <c r="I31" s="30">
        <v>3.730921898103434</v>
      </c>
      <c r="J31" s="89">
        <v>5571102.35775</v>
      </c>
      <c r="K31" s="89">
        <v>5313921.95373</v>
      </c>
      <c r="L31" s="90">
        <v>-0.04616328825160332</v>
      </c>
      <c r="M31" s="35">
        <v>3.776126498298107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504228.78523</v>
      </c>
      <c r="C32" s="4">
        <v>518568.84534</v>
      </c>
      <c r="D32" s="30">
        <v>0.028439590380503477</v>
      </c>
      <c r="E32" s="30">
        <v>4.338629360887963</v>
      </c>
      <c r="F32" s="81">
        <v>5723966.57229</v>
      </c>
      <c r="G32" s="81">
        <v>5458483.25466</v>
      </c>
      <c r="H32" s="30">
        <v>-0.04638100419999258</v>
      </c>
      <c r="I32" s="30">
        <v>4.232257290516682</v>
      </c>
      <c r="J32" s="89">
        <v>6310285.69282</v>
      </c>
      <c r="K32" s="89">
        <v>5964787.33102</v>
      </c>
      <c r="L32" s="90">
        <v>-0.054751619596735024</v>
      </c>
      <c r="M32" s="35">
        <v>4.238637995344916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661529.16343</v>
      </c>
      <c r="C33" s="4">
        <v>741641.4495</v>
      </c>
      <c r="D33" s="30">
        <v>0.12110166943301692</v>
      </c>
      <c r="E33" s="30">
        <v>6.204976247546294</v>
      </c>
      <c r="F33" s="81">
        <v>9119901.40849</v>
      </c>
      <c r="G33" s="81">
        <v>8159520.78152</v>
      </c>
      <c r="H33" s="30">
        <v>-0.10530603171608333</v>
      </c>
      <c r="I33" s="30">
        <v>6.326517771256112</v>
      </c>
      <c r="J33" s="89">
        <v>10301752.11157</v>
      </c>
      <c r="K33" s="89">
        <v>8919482.80744</v>
      </c>
      <c r="L33" s="90">
        <v>-0.13417807855981712</v>
      </c>
      <c r="M33" s="35">
        <v>6.338274380685401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214512.34836</v>
      </c>
      <c r="C34" s="4">
        <v>212640.42697</v>
      </c>
      <c r="D34" s="30">
        <v>-0.008726403884491085</v>
      </c>
      <c r="E34" s="30">
        <v>1.7790656111608718</v>
      </c>
      <c r="F34" s="81">
        <v>2533561.83101</v>
      </c>
      <c r="G34" s="81">
        <v>2452370.52283</v>
      </c>
      <c r="H34" s="30">
        <v>-0.032046310133916456</v>
      </c>
      <c r="I34" s="30">
        <v>1.9014555033094027</v>
      </c>
      <c r="J34" s="89">
        <v>2786732.58258</v>
      </c>
      <c r="K34" s="89">
        <v>2673827.75715</v>
      </c>
      <c r="L34" s="90">
        <v>-0.04051512733434626</v>
      </c>
      <c r="M34" s="35">
        <v>1.900048953216546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204973.4696</v>
      </c>
      <c r="C35" s="4">
        <v>255764.52707</v>
      </c>
      <c r="D35" s="30">
        <v>0.24779332451715486</v>
      </c>
      <c r="E35" s="30">
        <v>2.1398653169994666</v>
      </c>
      <c r="F35" s="81">
        <v>2432185.97363</v>
      </c>
      <c r="G35" s="81">
        <v>2103688.04432</v>
      </c>
      <c r="H35" s="30">
        <v>-0.1350628335462859</v>
      </c>
      <c r="I35" s="30">
        <v>1.6311031191577186</v>
      </c>
      <c r="J35" s="89">
        <v>2820999.73054</v>
      </c>
      <c r="K35" s="89">
        <v>2315978.99088</v>
      </c>
      <c r="L35" s="90">
        <v>-0.17902190283560504</v>
      </c>
      <c r="M35" s="35">
        <v>1.6457580132175256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108305.56519</v>
      </c>
      <c r="C36" s="11">
        <v>137916.98461</v>
      </c>
      <c r="D36" s="29">
        <v>0.2734062591156128</v>
      </c>
      <c r="E36" s="29">
        <v>1.153888599693561</v>
      </c>
      <c r="F36" s="80">
        <v>1371705.44097</v>
      </c>
      <c r="G36" s="80">
        <v>1467264.69708</v>
      </c>
      <c r="H36" s="29">
        <v>0.06966456008399691</v>
      </c>
      <c r="I36" s="29">
        <v>1.1376496769561644</v>
      </c>
      <c r="J36" s="87">
        <v>1546783.57616</v>
      </c>
      <c r="K36" s="87">
        <v>1749647.17273</v>
      </c>
      <c r="L36" s="88">
        <v>0.13115189461322263</v>
      </c>
      <c r="M36" s="34">
        <v>1.2433169152927708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314548.53178</v>
      </c>
      <c r="C37" s="4">
        <v>321625.36598</v>
      </c>
      <c r="D37" s="30">
        <v>0.022498385733841664</v>
      </c>
      <c r="E37" s="30">
        <v>2.690892961632242</v>
      </c>
      <c r="F37" s="81">
        <v>3338491.38118</v>
      </c>
      <c r="G37" s="81">
        <v>3221077.82311</v>
      </c>
      <c r="H37" s="30">
        <v>-0.035169645406872285</v>
      </c>
      <c r="I37" s="30">
        <v>2.4974758489074165</v>
      </c>
      <c r="J37" s="89">
        <v>3695464.126</v>
      </c>
      <c r="K37" s="89">
        <v>3528749.0288</v>
      </c>
      <c r="L37" s="90">
        <v>-0.04511343948032154</v>
      </c>
      <c r="M37" s="35">
        <v>2.507564625434924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10455.98082</v>
      </c>
      <c r="C38" s="4">
        <v>9389.40678</v>
      </c>
      <c r="D38" s="30">
        <v>-0.10200612055063063</v>
      </c>
      <c r="E38" s="30">
        <v>0.07855689037840127</v>
      </c>
      <c r="F38" s="81">
        <v>91969.0874</v>
      </c>
      <c r="G38" s="81">
        <v>88570.06387</v>
      </c>
      <c r="H38" s="30">
        <v>-0.03695832617340955</v>
      </c>
      <c r="I38" s="30">
        <v>0.06867316084835816</v>
      </c>
      <c r="J38" s="89">
        <v>100070.18583</v>
      </c>
      <c r="K38" s="89">
        <v>97897.14324</v>
      </c>
      <c r="L38" s="90">
        <v>-0.02171518491722979</v>
      </c>
      <c r="M38" s="35">
        <v>0.06956669667245782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291654.31044</v>
      </c>
      <c r="C39" s="4">
        <v>383249.33023</v>
      </c>
      <c r="D39" s="30">
        <v>0.3140533724731054</v>
      </c>
      <c r="E39" s="30">
        <v>3.2064726055540884</v>
      </c>
      <c r="F39" s="81">
        <v>3586163.49389</v>
      </c>
      <c r="G39" s="81">
        <v>3433223.85693</v>
      </c>
      <c r="H39" s="30">
        <v>-0.04264714568105288</v>
      </c>
      <c r="I39" s="30">
        <v>2.661964142889518</v>
      </c>
      <c r="J39" s="89">
        <v>3951083.78951</v>
      </c>
      <c r="K39" s="89">
        <v>3742271.07749</v>
      </c>
      <c r="L39" s="90">
        <v>-0.05284947704080356</v>
      </c>
      <c r="M39" s="35">
        <v>2.659295545280906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291654.31044</v>
      </c>
      <c r="C40" s="11">
        <v>383249.33023</v>
      </c>
      <c r="D40" s="29">
        <v>0.3140533724731054</v>
      </c>
      <c r="E40" s="29">
        <v>3.2064726055540884</v>
      </c>
      <c r="F40" s="80">
        <v>3586163.49389</v>
      </c>
      <c r="G40" s="80">
        <v>3433223.85693</v>
      </c>
      <c r="H40" s="29">
        <v>-0.04264714568105288</v>
      </c>
      <c r="I40" s="29">
        <v>2.661964142889518</v>
      </c>
      <c r="J40" s="87">
        <v>3951083.78951</v>
      </c>
      <c r="K40" s="87">
        <v>3742271.07749</v>
      </c>
      <c r="L40" s="88">
        <v>-0.05284947704080356</v>
      </c>
      <c r="M40" s="34">
        <v>2.659295545280906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69" t="s">
        <v>52</v>
      </c>
      <c r="B41" s="70">
        <v>11384392.754040001</v>
      </c>
      <c r="C41" s="71">
        <v>11952365.648349999</v>
      </c>
      <c r="D41" s="72">
        <v>0.049890486614531104</v>
      </c>
      <c r="E41" s="73">
        <v>100</v>
      </c>
      <c r="F41" s="71">
        <v>122043161.00837001</v>
      </c>
      <c r="G41" s="71">
        <v>119378820.69925</v>
      </c>
      <c r="H41" s="72">
        <v>-0.021831131602181975</v>
      </c>
      <c r="I41" s="73">
        <v>92.56085631596488</v>
      </c>
      <c r="J41" s="71">
        <v>135146553.21728003</v>
      </c>
      <c r="K41" s="71">
        <v>130884258.84175998</v>
      </c>
      <c r="L41" s="93">
        <v>-0.03153831358663961</v>
      </c>
      <c r="M41" s="74">
        <v>93.00767348973945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5" t="s">
        <v>84</v>
      </c>
      <c r="B42" s="66"/>
      <c r="C42" s="66"/>
      <c r="D42" s="67"/>
      <c r="E42" s="67"/>
      <c r="F42" s="82">
        <v>10044891.659629986</v>
      </c>
      <c r="G42" s="82">
        <v>9594511.496100008</v>
      </c>
      <c r="H42" s="68">
        <v>-0.04483673680026201</v>
      </c>
      <c r="I42" s="68">
        <v>7.439143684035115</v>
      </c>
      <c r="J42" s="82">
        <v>10210770.852719963</v>
      </c>
      <c r="K42" s="82">
        <v>9839892.113590032</v>
      </c>
      <c r="L42" s="94">
        <v>-0.036322305580987146</v>
      </c>
      <c r="M42" s="98">
        <v>6.992326510260563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6" t="s">
        <v>85</v>
      </c>
      <c r="B43" s="77">
        <v>11384392.754040001</v>
      </c>
      <c r="C43" s="77">
        <v>11952365.648349999</v>
      </c>
      <c r="D43" s="78">
        <v>0.049890486614531104</v>
      </c>
      <c r="E43" s="78">
        <v>100</v>
      </c>
      <c r="F43" s="83">
        <v>132088052.668</v>
      </c>
      <c r="G43" s="83">
        <v>128973332.19535</v>
      </c>
      <c r="H43" s="79">
        <v>-0.023580637383448733</v>
      </c>
      <c r="I43" s="79">
        <v>100</v>
      </c>
      <c r="J43" s="83">
        <v>145357324.07</v>
      </c>
      <c r="K43" s="83">
        <v>140724150.95535</v>
      </c>
      <c r="L43" s="95">
        <v>-0.031874369897032295</v>
      </c>
      <c r="M43" s="99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9"/>
      <c r="B44" s="13"/>
      <c r="C44" s="13"/>
      <c r="D44" s="31"/>
      <c r="E44" s="31"/>
      <c r="F44" s="84"/>
      <c r="G44" s="84"/>
      <c r="H44" s="31"/>
      <c r="I44" s="31"/>
      <c r="J44" s="84"/>
      <c r="K44" s="84"/>
      <c r="L44" s="96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84"/>
      <c r="G45" s="84"/>
      <c r="H45" s="31"/>
      <c r="I45" s="31"/>
      <c r="J45" s="84"/>
      <c r="K45" s="84"/>
      <c r="L45" s="96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100" customFormat="1" ht="11.25">
      <c r="A46" s="100" t="s">
        <v>89</v>
      </c>
      <c r="B46" s="101"/>
      <c r="C46" s="101"/>
      <c r="D46" s="102"/>
      <c r="E46" s="102"/>
      <c r="F46" s="103"/>
      <c r="G46" s="103"/>
      <c r="H46" s="102"/>
      <c r="I46" s="102"/>
      <c r="J46" s="103"/>
      <c r="K46" s="103"/>
      <c r="L46" s="104"/>
      <c r="M46" s="105"/>
    </row>
    <row r="47" spans="1:13" s="100" customFormat="1" ht="11.25">
      <c r="A47" s="106" t="s">
        <v>86</v>
      </c>
      <c r="B47" s="107"/>
      <c r="C47" s="101"/>
      <c r="D47" s="102"/>
      <c r="E47" s="102"/>
      <c r="F47" s="103"/>
      <c r="G47" s="103"/>
      <c r="H47" s="102"/>
      <c r="I47" s="102"/>
      <c r="J47" s="103"/>
      <c r="K47" s="103"/>
      <c r="L47" s="104"/>
      <c r="M47" s="105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5.5" customHeight="1" thickBot="1">
      <c r="A2" s="113" t="s">
        <v>30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5" customFormat="1" ht="32.25" customHeight="1">
      <c r="A3" s="114" t="s">
        <v>31</v>
      </c>
      <c r="B3" s="108" t="s">
        <v>81</v>
      </c>
      <c r="C3" s="108"/>
      <c r="D3" s="108"/>
      <c r="E3" s="108"/>
      <c r="F3" s="108" t="s">
        <v>87</v>
      </c>
      <c r="G3" s="108"/>
      <c r="H3" s="108"/>
      <c r="I3" s="108"/>
      <c r="J3" s="108" t="s">
        <v>88</v>
      </c>
      <c r="K3" s="108"/>
      <c r="L3" s="108"/>
      <c r="M3" s="109"/>
    </row>
    <row r="4" spans="1:13" ht="37.5" customHeight="1">
      <c r="A4" s="115"/>
      <c r="B4" s="37">
        <v>2015</v>
      </c>
      <c r="C4" s="37">
        <v>2016</v>
      </c>
      <c r="D4" s="28" t="s">
        <v>58</v>
      </c>
      <c r="E4" s="28" t="s">
        <v>57</v>
      </c>
      <c r="F4" s="37">
        <v>2015</v>
      </c>
      <c r="G4" s="37">
        <v>2016</v>
      </c>
      <c r="H4" s="28" t="s">
        <v>58</v>
      </c>
      <c r="I4" s="28" t="s">
        <v>57</v>
      </c>
      <c r="J4" s="38" t="s">
        <v>56</v>
      </c>
      <c r="K4" s="38" t="s">
        <v>59</v>
      </c>
      <c r="L4" s="25" t="s">
        <v>60</v>
      </c>
      <c r="M4" s="33" t="s">
        <v>61</v>
      </c>
    </row>
    <row r="5" spans="1:13" ht="30" customHeight="1">
      <c r="A5" s="23" t="s">
        <v>32</v>
      </c>
      <c r="B5" s="6">
        <v>1031053.8184</v>
      </c>
      <c r="C5" s="6">
        <v>934394.41536</v>
      </c>
      <c r="D5" s="7">
        <v>-9.374816456234756</v>
      </c>
      <c r="E5" s="18">
        <v>7.817652528802875</v>
      </c>
      <c r="F5" s="6">
        <v>9975340.88037</v>
      </c>
      <c r="G5" s="6">
        <v>8993193.92966</v>
      </c>
      <c r="H5" s="7">
        <v>-9.845748255507948</v>
      </c>
      <c r="I5" s="18">
        <v>7.533324485016042</v>
      </c>
      <c r="J5" s="15">
        <v>11137067.08712</v>
      </c>
      <c r="K5" s="15">
        <v>9981990.88416</v>
      </c>
      <c r="L5" s="16">
        <v>-10.37145770896759</v>
      </c>
      <c r="M5" s="17">
        <v>7.626578606544504</v>
      </c>
    </row>
    <row r="6" spans="1:13" ht="30" customHeight="1">
      <c r="A6" s="23" t="s">
        <v>54</v>
      </c>
      <c r="B6" s="6">
        <v>120267.11602</v>
      </c>
      <c r="C6" s="6">
        <v>139345.08995</v>
      </c>
      <c r="D6" s="7">
        <v>15.863001094020907</v>
      </c>
      <c r="E6" s="18">
        <v>1.1658369066816183</v>
      </c>
      <c r="F6" s="6">
        <v>1304839.17155</v>
      </c>
      <c r="G6" s="6">
        <v>1286785.81485</v>
      </c>
      <c r="H6" s="7">
        <v>-1.3835694922121928</v>
      </c>
      <c r="I6" s="18">
        <v>1.0779012619766013</v>
      </c>
      <c r="J6" s="15">
        <v>1460703.57489</v>
      </c>
      <c r="K6" s="15">
        <v>1416064.35783</v>
      </c>
      <c r="L6" s="16">
        <v>-3.0560079284643047</v>
      </c>
      <c r="M6" s="17">
        <v>1.0819210578577154</v>
      </c>
    </row>
    <row r="7" spans="1:13" ht="30" customHeight="1">
      <c r="A7" s="23" t="s">
        <v>33</v>
      </c>
      <c r="B7" s="6">
        <v>169039.65248</v>
      </c>
      <c r="C7" s="6">
        <v>169572.42046</v>
      </c>
      <c r="D7" s="7">
        <v>0.31517337629585984</v>
      </c>
      <c r="E7" s="18">
        <v>1.4187352148435077</v>
      </c>
      <c r="F7" s="6">
        <v>2079604.71441</v>
      </c>
      <c r="G7" s="6">
        <v>1729397.85435</v>
      </c>
      <c r="H7" s="7">
        <v>-16.84006857809786</v>
      </c>
      <c r="I7" s="18">
        <v>1.4486638787518737</v>
      </c>
      <c r="J7" s="15">
        <v>2328294.99789</v>
      </c>
      <c r="K7" s="15">
        <v>1875666.79796</v>
      </c>
      <c r="L7" s="16">
        <v>-19.44032866712298</v>
      </c>
      <c r="M7" s="17">
        <v>1.433072864955972</v>
      </c>
    </row>
    <row r="8" spans="1:13" ht="30" customHeight="1">
      <c r="A8" s="23" t="s">
        <v>34</v>
      </c>
      <c r="B8" s="6">
        <v>174300.81378</v>
      </c>
      <c r="C8" s="6">
        <v>192450.0441</v>
      </c>
      <c r="D8" s="7">
        <v>10.412590696740924</v>
      </c>
      <c r="E8" s="18">
        <v>1.6101418728481365</v>
      </c>
      <c r="F8" s="6">
        <v>1930056.95187</v>
      </c>
      <c r="G8" s="6">
        <v>1960844.84838</v>
      </c>
      <c r="H8" s="7">
        <v>1.5951807266707974</v>
      </c>
      <c r="I8" s="18">
        <v>1.6425399722451095</v>
      </c>
      <c r="J8" s="15">
        <v>2101483.43511</v>
      </c>
      <c r="K8" s="15">
        <v>2140123.22927</v>
      </c>
      <c r="L8" s="16">
        <v>1.838691350806555</v>
      </c>
      <c r="M8" s="17">
        <v>1.6351265218664868</v>
      </c>
    </row>
    <row r="9" spans="1:13" ht="30" customHeight="1">
      <c r="A9" s="23" t="s">
        <v>53</v>
      </c>
      <c r="B9" s="6">
        <v>75599.96753</v>
      </c>
      <c r="C9" s="6">
        <v>112029.26699</v>
      </c>
      <c r="D9" s="7">
        <v>48.18692474377576</v>
      </c>
      <c r="E9" s="18">
        <v>0.9372978562236792</v>
      </c>
      <c r="F9" s="6">
        <v>716534.81484</v>
      </c>
      <c r="G9" s="6">
        <v>706634.04991</v>
      </c>
      <c r="H9" s="7">
        <v>-1.381756297802623</v>
      </c>
      <c r="I9" s="18">
        <v>0.5919258087581689</v>
      </c>
      <c r="J9" s="15">
        <v>830971.40209</v>
      </c>
      <c r="K9" s="15">
        <v>822868.16829</v>
      </c>
      <c r="L9" s="16">
        <v>-0.9751519462185304</v>
      </c>
      <c r="M9" s="17">
        <v>0.6286991083357498</v>
      </c>
    </row>
    <row r="10" spans="1:13" ht="30" customHeight="1">
      <c r="A10" s="23" t="s">
        <v>35</v>
      </c>
      <c r="B10" s="6">
        <v>862334.48523</v>
      </c>
      <c r="C10" s="6">
        <v>921784.75206</v>
      </c>
      <c r="D10" s="7">
        <v>6.894107547391373</v>
      </c>
      <c r="E10" s="18">
        <v>7.712153218699852</v>
      </c>
      <c r="F10" s="6">
        <v>9537645.8696</v>
      </c>
      <c r="G10" s="6">
        <v>9991739.84084</v>
      </c>
      <c r="H10" s="7">
        <v>4.761069738260738</v>
      </c>
      <c r="I10" s="18">
        <v>8.36977596387227</v>
      </c>
      <c r="J10" s="15">
        <v>10534411.2289</v>
      </c>
      <c r="K10" s="15">
        <v>10904285.3793</v>
      </c>
      <c r="L10" s="16">
        <v>3.511104155354127</v>
      </c>
      <c r="M10" s="17">
        <v>8.331242790993956</v>
      </c>
    </row>
    <row r="11" spans="1:13" ht="30" customHeight="1">
      <c r="A11" s="23" t="s">
        <v>36</v>
      </c>
      <c r="B11" s="6">
        <v>799226.41014</v>
      </c>
      <c r="C11" s="6">
        <v>699312.15849</v>
      </c>
      <c r="D11" s="7">
        <v>-12.5013701227038</v>
      </c>
      <c r="E11" s="18">
        <v>5.850826347389552</v>
      </c>
      <c r="F11" s="6">
        <v>7790381.17311</v>
      </c>
      <c r="G11" s="6">
        <v>7123122.70683</v>
      </c>
      <c r="H11" s="7">
        <v>-8.565158128374659</v>
      </c>
      <c r="I11" s="18">
        <v>5.966822812544964</v>
      </c>
      <c r="J11" s="15">
        <v>8607467.97901</v>
      </c>
      <c r="K11" s="15">
        <v>7744342.66565</v>
      </c>
      <c r="L11" s="16">
        <v>-10.027633160701859</v>
      </c>
      <c r="M11" s="17">
        <v>5.916939694797803</v>
      </c>
    </row>
    <row r="12" spans="1:13" ht="30" customHeight="1">
      <c r="A12" s="23" t="s">
        <v>37</v>
      </c>
      <c r="B12" s="6">
        <v>566270.86325</v>
      </c>
      <c r="C12" s="6">
        <v>796838.37896</v>
      </c>
      <c r="D12" s="7">
        <v>40.71682487541442</v>
      </c>
      <c r="E12" s="18">
        <v>6.666783818398343</v>
      </c>
      <c r="F12" s="6">
        <v>5849503.1007</v>
      </c>
      <c r="G12" s="6">
        <v>5530121.10353</v>
      </c>
      <c r="H12" s="7">
        <v>-5.459985090558896</v>
      </c>
      <c r="I12" s="18">
        <v>4.632413916587419</v>
      </c>
      <c r="J12" s="15">
        <v>6484868.25829</v>
      </c>
      <c r="K12" s="15">
        <v>6091459.5239</v>
      </c>
      <c r="L12" s="16">
        <v>-6.066564789301335</v>
      </c>
      <c r="M12" s="17">
        <v>4.65408107728571</v>
      </c>
    </row>
    <row r="13" spans="1:13" ht="30" customHeight="1">
      <c r="A13" s="23" t="s">
        <v>38</v>
      </c>
      <c r="B13" s="6">
        <v>2994698.0307</v>
      </c>
      <c r="C13" s="6">
        <v>3126446.37439</v>
      </c>
      <c r="D13" s="7">
        <v>4.39938659388654</v>
      </c>
      <c r="E13" s="18">
        <v>26.157552959581682</v>
      </c>
      <c r="F13" s="6">
        <v>33924787.66083</v>
      </c>
      <c r="G13" s="6">
        <v>31797396.41663</v>
      </c>
      <c r="H13" s="7">
        <v>-6.270905113597254</v>
      </c>
      <c r="I13" s="18">
        <v>26.63570994451092</v>
      </c>
      <c r="J13" s="15">
        <v>37932881.75876</v>
      </c>
      <c r="K13" s="15">
        <v>34932862.232</v>
      </c>
      <c r="L13" s="16">
        <v>-7.908757225035217</v>
      </c>
      <c r="M13" s="17">
        <v>26.68988810505783</v>
      </c>
    </row>
    <row r="14" spans="1:13" ht="30" customHeight="1">
      <c r="A14" s="23" t="s">
        <v>39</v>
      </c>
      <c r="B14" s="6">
        <v>1476648.07871</v>
      </c>
      <c r="C14" s="6">
        <v>1476784.67699</v>
      </c>
      <c r="D14" s="7">
        <v>0.00925056429961071</v>
      </c>
      <c r="E14" s="18">
        <v>12.355584830973333</v>
      </c>
      <c r="F14" s="6">
        <v>16881588.16211</v>
      </c>
      <c r="G14" s="6">
        <v>16948177.85151</v>
      </c>
      <c r="H14" s="7">
        <v>0.39445156913291096</v>
      </c>
      <c r="I14" s="18">
        <v>14.196972086202283</v>
      </c>
      <c r="J14" s="15">
        <v>18441115.42556</v>
      </c>
      <c r="K14" s="15">
        <v>18470205.75776</v>
      </c>
      <c r="L14" s="16">
        <v>0.1577471401739508</v>
      </c>
      <c r="M14" s="17">
        <v>14.111861824492285</v>
      </c>
    </row>
    <row r="15" spans="1:13" ht="30" customHeight="1">
      <c r="A15" s="23" t="s">
        <v>40</v>
      </c>
      <c r="B15" s="6">
        <v>195327.0311</v>
      </c>
      <c r="C15" s="6">
        <v>137244.07279</v>
      </c>
      <c r="D15" s="7">
        <v>-29.736262299642352</v>
      </c>
      <c r="E15" s="18">
        <v>1.1482586529550012</v>
      </c>
      <c r="F15" s="6">
        <v>1722736.58938</v>
      </c>
      <c r="G15" s="6">
        <v>1199945.33235</v>
      </c>
      <c r="H15" s="7">
        <v>-30.346557927242294</v>
      </c>
      <c r="I15" s="18">
        <v>1.0051576362720247</v>
      </c>
      <c r="J15" s="15">
        <v>1920267.51645</v>
      </c>
      <c r="K15" s="15">
        <v>1384508.9127</v>
      </c>
      <c r="L15" s="16">
        <v>-27.900206568116996</v>
      </c>
      <c r="M15" s="17">
        <v>1.0578116306361036</v>
      </c>
    </row>
    <row r="16" spans="1:13" ht="30" customHeight="1">
      <c r="A16" s="23" t="s">
        <v>41</v>
      </c>
      <c r="B16" s="6">
        <v>913316.52345</v>
      </c>
      <c r="C16" s="6">
        <v>959639.49433</v>
      </c>
      <c r="D16" s="7">
        <v>5.0719514747217875</v>
      </c>
      <c r="E16" s="18">
        <v>8.028866607360497</v>
      </c>
      <c r="F16" s="6">
        <v>10089400.26286</v>
      </c>
      <c r="G16" s="6">
        <v>9990576.80411</v>
      </c>
      <c r="H16" s="7">
        <v>-0.9794780281815001</v>
      </c>
      <c r="I16" s="18">
        <v>8.368801723447387</v>
      </c>
      <c r="J16" s="15">
        <v>11235055.56487</v>
      </c>
      <c r="K16" s="15">
        <v>11061041.4197</v>
      </c>
      <c r="L16" s="16">
        <v>-1.548849884767018</v>
      </c>
      <c r="M16" s="17">
        <v>8.451009707036565</v>
      </c>
    </row>
    <row r="17" spans="1:13" ht="30" customHeight="1">
      <c r="A17" s="23" t="s">
        <v>42</v>
      </c>
      <c r="B17" s="6">
        <v>2006309.96325</v>
      </c>
      <c r="C17" s="6">
        <v>2286524.50348</v>
      </c>
      <c r="D17" s="7">
        <v>13.96666244811362</v>
      </c>
      <c r="E17" s="18">
        <v>19.13030918524192</v>
      </c>
      <c r="F17" s="6">
        <v>20240741.65674</v>
      </c>
      <c r="G17" s="6">
        <v>22120884.1463</v>
      </c>
      <c r="H17" s="7">
        <v>9.288901174893109</v>
      </c>
      <c r="I17" s="18">
        <v>18.529990509814922</v>
      </c>
      <c r="J17" s="15">
        <v>22131964.98834</v>
      </c>
      <c r="K17" s="15">
        <v>24058839.51324</v>
      </c>
      <c r="L17" s="16">
        <v>8.706296643407626</v>
      </c>
      <c r="M17" s="17">
        <v>18.38176701013932</v>
      </c>
    </row>
    <row r="18" spans="1:13" s="5" customFormat="1" ht="39" customHeight="1" thickBot="1">
      <c r="A18" s="40" t="s">
        <v>29</v>
      </c>
      <c r="B18" s="41">
        <v>11384392.754040001</v>
      </c>
      <c r="C18" s="41">
        <v>11952365.64835</v>
      </c>
      <c r="D18" s="42">
        <v>4.989048661453127</v>
      </c>
      <c r="E18" s="41">
        <v>100</v>
      </c>
      <c r="F18" s="41">
        <v>122043161.00837</v>
      </c>
      <c r="G18" s="41">
        <v>119378820.69925001</v>
      </c>
      <c r="H18" s="42">
        <v>-2.1831131602181775</v>
      </c>
      <c r="I18" s="41">
        <v>100</v>
      </c>
      <c r="J18" s="43">
        <v>135146553.21728</v>
      </c>
      <c r="K18" s="43">
        <v>130884258.84176</v>
      </c>
      <c r="L18" s="44">
        <v>-3.153831358663925</v>
      </c>
      <c r="M18" s="45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16" t="s">
        <v>62</v>
      </c>
      <c r="B1" s="117"/>
      <c r="C1" s="117"/>
      <c r="D1" s="117"/>
      <c r="E1" s="117"/>
      <c r="F1" s="117"/>
      <c r="G1" s="117"/>
      <c r="H1" s="118"/>
    </row>
    <row r="2" spans="1:8" ht="15" customHeight="1">
      <c r="A2" s="119" t="s">
        <v>63</v>
      </c>
      <c r="B2" s="120"/>
      <c r="C2" s="120"/>
      <c r="D2" s="120"/>
      <c r="E2" s="120"/>
      <c r="F2" s="120"/>
      <c r="G2" s="120"/>
      <c r="H2" s="121"/>
    </row>
    <row r="3" spans="1:8" ht="15" customHeight="1">
      <c r="A3" s="119" t="s">
        <v>64</v>
      </c>
      <c r="B3" s="120"/>
      <c r="C3" s="120"/>
      <c r="D3" s="120"/>
      <c r="E3" s="120"/>
      <c r="F3" s="120"/>
      <c r="G3" s="120"/>
      <c r="H3" s="121"/>
    </row>
    <row r="4" spans="1:8" ht="15" customHeight="1">
      <c r="A4" s="46" t="s">
        <v>65</v>
      </c>
      <c r="B4" s="47"/>
      <c r="C4" s="47"/>
      <c r="D4" s="48"/>
      <c r="E4" s="48"/>
      <c r="F4" s="48"/>
      <c r="G4" s="48"/>
      <c r="H4" s="49" t="s">
        <v>66</v>
      </c>
    </row>
    <row r="5" spans="1:8" ht="15" customHeight="1">
      <c r="A5" s="50" t="s">
        <v>67</v>
      </c>
      <c r="B5" s="122">
        <v>2014</v>
      </c>
      <c r="C5" s="123"/>
      <c r="D5" s="122">
        <v>2015</v>
      </c>
      <c r="E5" s="123"/>
      <c r="F5" s="122">
        <v>2016</v>
      </c>
      <c r="G5" s="123"/>
      <c r="H5" s="51" t="s">
        <v>68</v>
      </c>
    </row>
    <row r="6" spans="1:8" ht="15" customHeight="1">
      <c r="A6" s="50"/>
      <c r="B6" s="52" t="s">
        <v>66</v>
      </c>
      <c r="C6" s="52" t="s">
        <v>69</v>
      </c>
      <c r="D6" s="52" t="s">
        <v>66</v>
      </c>
      <c r="E6" s="52" t="s">
        <v>69</v>
      </c>
      <c r="F6" s="52" t="s">
        <v>66</v>
      </c>
      <c r="G6" s="52" t="s">
        <v>69</v>
      </c>
      <c r="H6" s="53" t="s">
        <v>70</v>
      </c>
    </row>
    <row r="7" spans="1:8" ht="15" customHeight="1">
      <c r="A7" s="54" t="s">
        <v>71</v>
      </c>
      <c r="B7" s="55">
        <v>205083</v>
      </c>
      <c r="C7" s="55">
        <v>205083</v>
      </c>
      <c r="D7" s="55">
        <v>168351</v>
      </c>
      <c r="E7" s="55">
        <v>168351</v>
      </c>
      <c r="F7" s="55">
        <v>160295</v>
      </c>
      <c r="G7" s="55">
        <f>F7</f>
        <v>160295</v>
      </c>
      <c r="H7" s="56">
        <f aca="true" t="shared" si="0" ref="H7:H17">((F7-D7)/D7)*100</f>
        <v>-4.785240360912617</v>
      </c>
    </row>
    <row r="8" spans="1:8" ht="15" customHeight="1">
      <c r="A8" s="54" t="s">
        <v>72</v>
      </c>
      <c r="B8" s="55">
        <v>177230</v>
      </c>
      <c r="C8" s="55">
        <f>C7+B8</f>
        <v>382313</v>
      </c>
      <c r="D8" s="55">
        <v>158132</v>
      </c>
      <c r="E8" s="55">
        <f>E7+D8</f>
        <v>326483</v>
      </c>
      <c r="F8" s="55">
        <v>171581</v>
      </c>
      <c r="G8" s="55">
        <f aca="true" t="shared" si="1" ref="G8:G17">G7+F8</f>
        <v>331876</v>
      </c>
      <c r="H8" s="56">
        <f t="shared" si="0"/>
        <v>8.504919940303038</v>
      </c>
    </row>
    <row r="9" spans="1:8" ht="15" customHeight="1">
      <c r="A9" s="54" t="s">
        <v>73</v>
      </c>
      <c r="B9" s="55">
        <v>191538</v>
      </c>
      <c r="C9" s="55">
        <f aca="true" t="shared" si="2" ref="C9:C18">C8+B9</f>
        <v>573851</v>
      </c>
      <c r="D9" s="55">
        <v>164354</v>
      </c>
      <c r="E9" s="55">
        <f aca="true" t="shared" si="3" ref="E9:E18">E8+D9</f>
        <v>490837</v>
      </c>
      <c r="F9" s="55">
        <v>184075</v>
      </c>
      <c r="G9" s="55">
        <f t="shared" si="1"/>
        <v>515951</v>
      </c>
      <c r="H9" s="56">
        <f t="shared" si="0"/>
        <v>11.999099504727601</v>
      </c>
    </row>
    <row r="10" spans="1:8" ht="15" customHeight="1">
      <c r="A10" s="54" t="s">
        <v>74</v>
      </c>
      <c r="B10" s="55">
        <v>202344</v>
      </c>
      <c r="C10" s="55">
        <f t="shared" si="2"/>
        <v>776195</v>
      </c>
      <c r="D10" s="55">
        <v>182948</v>
      </c>
      <c r="E10" s="55">
        <f t="shared" si="3"/>
        <v>673785</v>
      </c>
      <c r="F10" s="55">
        <v>182792</v>
      </c>
      <c r="G10" s="55">
        <f t="shared" si="1"/>
        <v>698743</v>
      </c>
      <c r="H10" s="56">
        <f t="shared" si="0"/>
        <v>-0.0852701314034589</v>
      </c>
    </row>
    <row r="11" spans="1:8" ht="15" customHeight="1">
      <c r="A11" s="54" t="s">
        <v>75</v>
      </c>
      <c r="B11" s="55">
        <v>197727</v>
      </c>
      <c r="C11" s="55">
        <f t="shared" si="2"/>
        <v>973922</v>
      </c>
      <c r="D11" s="55">
        <v>176328</v>
      </c>
      <c r="E11" s="55">
        <f t="shared" si="3"/>
        <v>850113</v>
      </c>
      <c r="F11" s="55">
        <v>176682</v>
      </c>
      <c r="G11" s="55">
        <f t="shared" si="1"/>
        <v>875425</v>
      </c>
      <c r="H11" s="57">
        <f t="shared" si="0"/>
        <v>0.2007622158704233</v>
      </c>
    </row>
    <row r="12" spans="1:8" ht="15" customHeight="1">
      <c r="A12" s="54" t="s">
        <v>76</v>
      </c>
      <c r="B12" s="55">
        <v>186003</v>
      </c>
      <c r="C12" s="55">
        <f t="shared" si="2"/>
        <v>1159925</v>
      </c>
      <c r="D12" s="55">
        <v>171907</v>
      </c>
      <c r="E12" s="55">
        <f t="shared" si="3"/>
        <v>1022020</v>
      </c>
      <c r="F12" s="55">
        <v>189245</v>
      </c>
      <c r="G12" s="55">
        <f t="shared" si="1"/>
        <v>1064670</v>
      </c>
      <c r="H12" s="57">
        <f t="shared" si="0"/>
        <v>10.085685865031675</v>
      </c>
    </row>
    <row r="13" spans="1:8" ht="15" customHeight="1">
      <c r="A13" s="54" t="s">
        <v>77</v>
      </c>
      <c r="B13" s="55">
        <v>196013</v>
      </c>
      <c r="C13" s="55">
        <f t="shared" si="2"/>
        <v>1355938</v>
      </c>
      <c r="D13" s="55">
        <v>182747</v>
      </c>
      <c r="E13" s="55">
        <f t="shared" si="3"/>
        <v>1204767</v>
      </c>
      <c r="F13" s="55">
        <v>142893</v>
      </c>
      <c r="G13" s="55">
        <f t="shared" si="1"/>
        <v>1207563</v>
      </c>
      <c r="H13" s="57">
        <f t="shared" si="0"/>
        <v>-21.808292338588323</v>
      </c>
    </row>
    <row r="14" spans="1:8" ht="15" customHeight="1">
      <c r="A14" s="54" t="s">
        <v>78</v>
      </c>
      <c r="B14" s="55">
        <v>186029</v>
      </c>
      <c r="C14" s="55">
        <f t="shared" si="2"/>
        <v>1541967</v>
      </c>
      <c r="D14" s="55">
        <v>181196</v>
      </c>
      <c r="E14" s="55">
        <f t="shared" si="3"/>
        <v>1385963</v>
      </c>
      <c r="F14" s="55">
        <v>196387</v>
      </c>
      <c r="G14" s="55">
        <f t="shared" si="1"/>
        <v>1403950</v>
      </c>
      <c r="H14" s="57">
        <f t="shared" si="0"/>
        <v>8.383739155389744</v>
      </c>
    </row>
    <row r="15" spans="1:8" ht="15" customHeight="1">
      <c r="A15" s="54" t="s">
        <v>79</v>
      </c>
      <c r="B15" s="58">
        <v>197594</v>
      </c>
      <c r="C15" s="55">
        <f t="shared" si="2"/>
        <v>1739561</v>
      </c>
      <c r="D15" s="55">
        <v>172929</v>
      </c>
      <c r="E15" s="55">
        <f t="shared" si="3"/>
        <v>1558892</v>
      </c>
      <c r="F15" s="55">
        <v>177663</v>
      </c>
      <c r="G15" s="55">
        <f t="shared" si="1"/>
        <v>1581613</v>
      </c>
      <c r="H15" s="57">
        <f t="shared" si="0"/>
        <v>2.7375396839165207</v>
      </c>
    </row>
    <row r="16" spans="1:8" ht="15" customHeight="1">
      <c r="A16" s="54" t="s">
        <v>80</v>
      </c>
      <c r="B16" s="55">
        <v>198826</v>
      </c>
      <c r="C16" s="55">
        <f t="shared" si="2"/>
        <v>1938387</v>
      </c>
      <c r="D16" s="55">
        <v>197072</v>
      </c>
      <c r="E16" s="55">
        <f t="shared" si="3"/>
        <v>1755964</v>
      </c>
      <c r="F16" s="55">
        <v>186782</v>
      </c>
      <c r="G16" s="55">
        <f t="shared" si="1"/>
        <v>1768395</v>
      </c>
      <c r="H16" s="57">
        <f t="shared" si="0"/>
        <v>-5.221441909555899</v>
      </c>
    </row>
    <row r="17" spans="1:8" ht="15" customHeight="1">
      <c r="A17" s="54" t="s">
        <v>81</v>
      </c>
      <c r="B17" s="55">
        <v>191652</v>
      </c>
      <c r="C17" s="55">
        <f t="shared" si="2"/>
        <v>2130039</v>
      </c>
      <c r="D17" s="59">
        <v>174315</v>
      </c>
      <c r="E17" s="55">
        <f t="shared" si="3"/>
        <v>1930279</v>
      </c>
      <c r="F17" s="59">
        <v>192492</v>
      </c>
      <c r="G17" s="55">
        <f t="shared" si="1"/>
        <v>1960887</v>
      </c>
      <c r="H17" s="57">
        <f t="shared" si="0"/>
        <v>10.427674038378797</v>
      </c>
    </row>
    <row r="18" spans="1:8" ht="15" customHeight="1">
      <c r="A18" s="54" t="s">
        <v>82</v>
      </c>
      <c r="B18" s="55">
        <v>171676</v>
      </c>
      <c r="C18" s="55">
        <f t="shared" si="2"/>
        <v>2301715</v>
      </c>
      <c r="D18" s="55">
        <v>179273</v>
      </c>
      <c r="E18" s="55">
        <f t="shared" si="3"/>
        <v>2109552</v>
      </c>
      <c r="F18" s="55"/>
      <c r="G18" s="55"/>
      <c r="H18" s="60"/>
    </row>
    <row r="19" spans="1:8" ht="15" customHeight="1" thickBot="1">
      <c r="A19" s="61" t="s">
        <v>83</v>
      </c>
      <c r="B19" s="62">
        <f>SUM(B7:B18)</f>
        <v>2301715</v>
      </c>
      <c r="C19" s="63"/>
      <c r="D19" s="62">
        <f>SUM(D7:D18)</f>
        <v>2109552</v>
      </c>
      <c r="E19" s="64"/>
      <c r="F19" s="62">
        <f>SUM(F7:F18)</f>
        <v>1960887</v>
      </c>
      <c r="G19" s="64"/>
      <c r="H19" s="6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2016-12-01T12:17:48Z</dcterms:modified>
  <cp:category/>
  <cp:version/>
  <cp:contentType/>
  <cp:contentStatus/>
</cp:coreProperties>
</file>