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<sst xmlns="http://schemas.openxmlformats.org/spreadsheetml/2006/main" count="110" uniqueCount="87">
  <si>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</si>
  <si>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</si>
  <si>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</si>
  <si>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</si>
  <si>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</si>
  <si>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</si>
  <si>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</si>
  <si>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</si>
  <si>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</si>
  <si>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</si>
  <si>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</si>
  <si>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</si>
  <si>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</si>
  <si>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</si>
  <si>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</si>
  <si>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</si>
  <si>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</si>
  <si>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</si>
  <si>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</si>
  <si>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</si>
  <si>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</si>
  <si>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</si>
  <si>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</si>
  <si>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</si>
  <si>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</si>
  <si>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</si>
  <si>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</si>
  <si>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</si>
  <si>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</si>
  <si>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</si>
  <si>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</si>
  <si>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</si>
  <si>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</si>
  <si>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</si>
  <si>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</si>
  <si>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</si>
  <si>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</si>
  <si>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</si>
  <si>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</si>
  <si>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</si>
  <si>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</si>
  <si>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</si>
  <si>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</si>
  <si>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</si>
  <si>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</si>
  <si>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</si>
  <si>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</si>
  <si>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</si>
  <si>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</si>
  <si>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</si>
  <si>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</si>
  <si>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</si>
  <si>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</si>
  <si>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</si>
  <si>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</si>
  <si>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</si>
  <si>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</si>
  <si>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</si>
  <si>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</si>
  <si>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</si>
  <si>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</si>
  <si>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</si>
  <si>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</si>
  <si>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MARCH</t>
  </si>
  <si>
    <t>DENIZLI EXPORTERS' ASSOCIATION</t>
  </si>
  <si>
    <t>MONTHLY EXPORT REGISTRATION FIGURES</t>
  </si>
  <si>
    <t>MONTHLY</t>
  </si>
  <si>
    <t>CHANGE %</t>
  </si>
  <si>
    <t>CUMULATIVE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</si>
  <si>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</si>
  <si>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</si>
  <si>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</si>
  <si>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</si>
  <si>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</si>
  <si>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</si>
  <si>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</si>
  <si>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</si>
  <si>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</si>
  <si>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</si>
  <si>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</si>
  <si>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</si>
  <si>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</si>
  <si>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TOTAL SPECIAL EXPORT</t>
  </si>
  <si>
    <t>Antrepo and Free Zones Difference</t>
  </si>
  <si>
    <t>GENERAL EXPORT TOTAL</t>
  </si>
  <si>
    <t>01 JANUARY - 30 APRIL</t>
  </si>
  <si>
    <t>2018/2019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</si>
</sst>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8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1" xfId="0" applyNumberFormat="1" applyFont="1" applyBorder="1" applyAlignment="1">
      <alignment horizontal="right"/>
    </xf>
    <xf numFmtId="3" fontId="15" fillId="0" borderId="22" xfId="0" applyNumberFormat="1" applyFont="1" applyBorder="1" applyAlignment="1">
      <alignment horizontal="right"/>
    </xf>
    <xf numFmtId="210" fontId="15" fillId="0" borderId="20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4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4" fillId="33" borderId="28" xfId="51" applyFont="1" applyFill="1" applyBorder="1" applyAlignment="1">
      <alignment horizontal="left" vertical="center"/>
      <protection/>
    </xf>
    <xf numFmtId="3" fontId="11" fillId="33" borderId="29" xfId="0" applyNumberFormat="1" applyFont="1" applyFill="1" applyBorder="1" applyAlignment="1">
      <alignment horizontal="right" vertical="center"/>
    </xf>
    <xf numFmtId="2" fontId="11" fillId="33" borderId="29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9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161925</xdr:colOff>
      <xdr:row>33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62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71</v>
      </c>
      <c r="C3" s="67"/>
      <c r="D3" s="67"/>
      <c r="E3" s="67"/>
      <c r="F3" s="67" t="s">
        <v>85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1783130.92736</v>
      </c>
      <c r="C5" s="20">
        <v>1888997.2415300002</v>
      </c>
      <c r="D5" s="26">
        <v>5.9371026852604505</v>
      </c>
      <c r="E5" s="26">
        <v>12.36804967849726</v>
      </c>
      <c r="F5" s="20">
        <v>7507665.287879999</v>
      </c>
      <c r="G5" s="20">
        <v>7583715.104460001</v>
      </c>
      <c r="H5" s="26">
        <v>1.0129622680805075</v>
      </c>
      <c r="I5" s="26">
        <v>12.683439820423128</v>
      </c>
      <c r="J5" s="20">
        <v>21934056.375370003</v>
      </c>
      <c r="K5" s="20">
        <v>22703261.564090002</v>
      </c>
      <c r="L5" s="26">
        <v>3.5068989317623354</v>
      </c>
      <c r="M5" s="27">
        <v>12.680285431888748</v>
      </c>
    </row>
    <row r="6" spans="1:13" ht="19.5" customHeight="1">
      <c r="A6" s="24" t="s">
        <v>4</v>
      </c>
      <c r="B6" s="14">
        <v>1157047.80703</v>
      </c>
      <c r="C6" s="14">
        <v>1193829.7839300002</v>
      </c>
      <c r="D6" s="28">
        <v>3.178950487310888</v>
      </c>
      <c r="E6" s="28">
        <v>7.816499543089139</v>
      </c>
      <c r="F6" s="14">
        <v>5040432.868009998</v>
      </c>
      <c r="G6" s="14">
        <v>4942306.598370001</v>
      </c>
      <c r="H6" s="28">
        <v>-1.9467825920819921</v>
      </c>
      <c r="I6" s="28">
        <v>8.26579683585959</v>
      </c>
      <c r="J6" s="14">
        <v>14853889.013240002</v>
      </c>
      <c r="K6" s="14">
        <v>15003655.642380001</v>
      </c>
      <c r="L6" s="28">
        <v>1.0082654381388239</v>
      </c>
      <c r="M6" s="29">
        <v>8.379881257592876</v>
      </c>
    </row>
    <row r="7" spans="1:13" ht="19.5" customHeight="1">
      <c r="A7" s="24" t="s">
        <v>5</v>
      </c>
      <c r="B7" s="14">
        <v>534035.62387</v>
      </c>
      <c r="C7" s="14">
        <v>605870.69814</v>
      </c>
      <c r="D7" s="28">
        <v>13.451363740387242</v>
      </c>
      <c r="E7" s="28">
        <v>3.966887155045287</v>
      </c>
      <c r="F7" s="14">
        <v>2215907.18162</v>
      </c>
      <c r="G7" s="14">
        <v>2319802.93688</v>
      </c>
      <c r="H7" s="28">
        <v>4.688632995180067</v>
      </c>
      <c r="I7" s="28">
        <v>3.8797713969838514</v>
      </c>
      <c r="J7" s="14">
        <v>6359182.56452</v>
      </c>
      <c r="K7" s="14">
        <v>6783860.41781</v>
      </c>
      <c r="L7" s="28">
        <v>6.6781830680474465</v>
      </c>
      <c r="M7" s="29">
        <v>3.7889395840808913</v>
      </c>
    </row>
    <row r="8" spans="1:13" ht="19.5" customHeight="1">
      <c r="A8" s="24" t="s">
        <v>6</v>
      </c>
      <c r="B8" s="14">
        <v>149357.76658</v>
      </c>
      <c r="C8" s="14">
        <v>113553.19069</v>
      </c>
      <c r="D8" s="28">
        <v>-23.972356248928044</v>
      </c>
      <c r="E8" s="28">
        <v>0.7434799123731214</v>
      </c>
      <c r="F8" s="14">
        <v>793744.03184</v>
      </c>
      <c r="G8" s="14">
        <v>622556.08581</v>
      </c>
      <c r="H8" s="28">
        <v>-21.567147488739472</v>
      </c>
      <c r="I8" s="28">
        <v>1.0411984812780697</v>
      </c>
      <c r="J8" s="14">
        <v>2389546.88533</v>
      </c>
      <c r="K8" s="14">
        <v>2154650.31854</v>
      </c>
      <c r="L8" s="28">
        <v>-9.830171913850542</v>
      </c>
      <c r="M8" s="29">
        <v>1.203420969620156</v>
      </c>
    </row>
    <row r="9" spans="1:13" ht="19.5" customHeight="1">
      <c r="A9" s="24" t="s">
        <v>7</v>
      </c>
      <c r="B9" s="14">
        <v>128537.29486</v>
      </c>
      <c r="C9" s="14">
        <v>125656.20443</v>
      </c>
      <c r="D9" s="28">
        <v>-2.2414431804699304</v>
      </c>
      <c r="E9" s="28">
        <v>0.8227233712331314</v>
      </c>
      <c r="F9" s="14">
        <v>507234.67298</v>
      </c>
      <c r="G9" s="14">
        <v>501540.37134</v>
      </c>
      <c r="H9" s="28">
        <v>-1.1226167971810723</v>
      </c>
      <c r="I9" s="28">
        <v>0.838804864078094</v>
      </c>
      <c r="J9" s="14">
        <v>1493049.24042</v>
      </c>
      <c r="K9" s="14">
        <v>1558801.00878</v>
      </c>
      <c r="L9" s="28">
        <v>4.403857996103592</v>
      </c>
      <c r="M9" s="29">
        <v>0.8706256441193756</v>
      </c>
    </row>
    <row r="10" spans="1:13" ht="19.5" customHeight="1">
      <c r="A10" s="24" t="s">
        <v>8</v>
      </c>
      <c r="B10" s="14">
        <v>103051.37514</v>
      </c>
      <c r="C10" s="14">
        <v>118147.75103</v>
      </c>
      <c r="D10" s="28">
        <v>14.649368695459794</v>
      </c>
      <c r="E10" s="28">
        <v>0.7735624076180307</v>
      </c>
      <c r="F10" s="14">
        <v>433730.39186</v>
      </c>
      <c r="G10" s="14">
        <v>463722.3151</v>
      </c>
      <c r="H10" s="28">
        <v>6.914877030263736</v>
      </c>
      <c r="I10" s="28">
        <v>0.7755557791852126</v>
      </c>
      <c r="J10" s="14">
        <v>1315220.15885</v>
      </c>
      <c r="K10" s="14">
        <v>1417462.92026</v>
      </c>
      <c r="L10" s="28">
        <v>7.773813435113319</v>
      </c>
      <c r="M10" s="29">
        <v>0.7916851227422219</v>
      </c>
    </row>
    <row r="11" spans="1:13" ht="19.5" customHeight="1">
      <c r="A11" s="24" t="s">
        <v>9</v>
      </c>
      <c r="B11" s="14">
        <v>147757.61514</v>
      </c>
      <c r="C11" s="14">
        <v>136439.73095</v>
      </c>
      <c r="D11" s="28">
        <v>-7.65976371456479</v>
      </c>
      <c r="E11" s="28">
        <v>0.8933275991147602</v>
      </c>
      <c r="F11" s="14">
        <v>558695.61869</v>
      </c>
      <c r="G11" s="14">
        <v>570178.08488</v>
      </c>
      <c r="H11" s="28">
        <v>2.0552275346141835</v>
      </c>
      <c r="I11" s="28">
        <v>0.9535985103457459</v>
      </c>
      <c r="J11" s="14">
        <v>1812535.73997</v>
      </c>
      <c r="K11" s="14">
        <v>1645153.7059</v>
      </c>
      <c r="L11" s="28">
        <v>-9.234688750069582</v>
      </c>
      <c r="M11" s="29">
        <v>0.9188555799021255</v>
      </c>
    </row>
    <row r="12" spans="1:13" ht="19.5" customHeight="1">
      <c r="A12" s="24" t="s">
        <v>10</v>
      </c>
      <c r="B12" s="14">
        <v>28798.93181</v>
      </c>
      <c r="C12" s="14">
        <v>24139.11458</v>
      </c>
      <c r="D12" s="28">
        <v>-16.180521071902902</v>
      </c>
      <c r="E12" s="28">
        <v>0.15804881116637462</v>
      </c>
      <c r="F12" s="14">
        <v>197519.69076</v>
      </c>
      <c r="G12" s="14">
        <v>114896.66265</v>
      </c>
      <c r="H12" s="28">
        <v>-41.83027413220926</v>
      </c>
      <c r="I12" s="28">
        <v>0.1921597642073474</v>
      </c>
      <c r="J12" s="14">
        <v>407114.70105</v>
      </c>
      <c r="K12" s="14">
        <v>316853.80652</v>
      </c>
      <c r="L12" s="28">
        <v>-22.170875750054176</v>
      </c>
      <c r="M12" s="29">
        <v>0.17697002236934295</v>
      </c>
    </row>
    <row r="13" spans="1:13" ht="19.5" customHeight="1">
      <c r="A13" s="24" t="s">
        <v>11</v>
      </c>
      <c r="B13" s="14">
        <v>53878.58689</v>
      </c>
      <c r="C13" s="14">
        <v>60277.45045</v>
      </c>
      <c r="D13" s="28">
        <v>11.876450236276785</v>
      </c>
      <c r="E13" s="28">
        <v>0.39466150890454704</v>
      </c>
      <c r="F13" s="14">
        <v>280083.63417</v>
      </c>
      <c r="G13" s="14">
        <v>298567.37882</v>
      </c>
      <c r="H13" s="28">
        <v>6.599366187451383</v>
      </c>
      <c r="I13" s="28">
        <v>0.4993411974795681</v>
      </c>
      <c r="J13" s="14">
        <v>979617.11999</v>
      </c>
      <c r="K13" s="14">
        <v>1030045.74175</v>
      </c>
      <c r="L13" s="28">
        <v>5.147788940286669</v>
      </c>
      <c r="M13" s="29">
        <v>0.5753038600388027</v>
      </c>
    </row>
    <row r="14" spans="1:13" ht="19.5" customHeight="1">
      <c r="A14" s="24" t="s">
        <v>51</v>
      </c>
      <c r="B14" s="14">
        <v>11630.61274</v>
      </c>
      <c r="C14" s="14">
        <v>9745.64366</v>
      </c>
      <c r="D14" s="28">
        <v>-16.206962798419173</v>
      </c>
      <c r="E14" s="28">
        <v>0.06380877763388601</v>
      </c>
      <c r="F14" s="14">
        <v>53517.64609</v>
      </c>
      <c r="G14" s="14">
        <v>51042.76289</v>
      </c>
      <c r="H14" s="28">
        <v>-4.624424616579775</v>
      </c>
      <c r="I14" s="28">
        <v>0.08536684230169797</v>
      </c>
      <c r="J14" s="14">
        <v>97622.60311</v>
      </c>
      <c r="K14" s="14">
        <v>96827.72282</v>
      </c>
      <c r="L14" s="28">
        <v>-0.8142379578880304</v>
      </c>
      <c r="M14" s="29">
        <v>0.05408047471995995</v>
      </c>
    </row>
    <row r="15" spans="1:13" ht="19.5" customHeight="1">
      <c r="A15" s="24" t="s">
        <v>12</v>
      </c>
      <c r="B15" s="14">
        <v>213739.28441</v>
      </c>
      <c r="C15" s="14">
        <v>217988.61903</v>
      </c>
      <c r="D15" s="28">
        <v>1.9880924705674743</v>
      </c>
      <c r="E15" s="28">
        <v>1.4272620468870256</v>
      </c>
      <c r="F15" s="14">
        <v>828944.81991</v>
      </c>
      <c r="G15" s="14">
        <v>887521.99403</v>
      </c>
      <c r="H15" s="28">
        <v>7.066474476112875</v>
      </c>
      <c r="I15" s="28">
        <v>1.4843426533733142</v>
      </c>
      <c r="J15" s="14">
        <v>2399014.51719</v>
      </c>
      <c r="K15" s="14">
        <v>2569194.59413</v>
      </c>
      <c r="L15" s="28">
        <v>7.0937493591883065</v>
      </c>
      <c r="M15" s="29">
        <v>1.434953330016826</v>
      </c>
    </row>
    <row r="16" spans="1:13" ht="19.5" customHeight="1">
      <c r="A16" s="24" t="s">
        <v>13</v>
      </c>
      <c r="B16" s="14">
        <v>213739.28441</v>
      </c>
      <c r="C16" s="14">
        <v>217988.61903</v>
      </c>
      <c r="D16" s="28">
        <v>1.9880924705674743</v>
      </c>
      <c r="E16" s="28">
        <v>1.4272620468870256</v>
      </c>
      <c r="F16" s="14">
        <v>828944.81991</v>
      </c>
      <c r="G16" s="14">
        <v>887521.99403</v>
      </c>
      <c r="H16" s="28">
        <v>7.066474476112875</v>
      </c>
      <c r="I16" s="28">
        <v>1.4843426533733142</v>
      </c>
      <c r="J16" s="14">
        <v>2399014.51719</v>
      </c>
      <c r="K16" s="14">
        <v>2569194.59413</v>
      </c>
      <c r="L16" s="28">
        <v>7.0937493591883065</v>
      </c>
      <c r="M16" s="29">
        <v>1.434953330016826</v>
      </c>
    </row>
    <row r="17" spans="1:13" ht="19.5" customHeight="1">
      <c r="A17" s="25" t="s">
        <v>14</v>
      </c>
      <c r="B17" s="14">
        <v>412343.83592</v>
      </c>
      <c r="C17" s="14">
        <v>477178.83857</v>
      </c>
      <c r="D17" s="28">
        <v>15.723529007131528</v>
      </c>
      <c r="E17" s="28">
        <v>3.1242880885210944</v>
      </c>
      <c r="F17" s="14">
        <v>1638287.59996</v>
      </c>
      <c r="G17" s="14">
        <v>1753886.51206</v>
      </c>
      <c r="H17" s="28">
        <v>7.0560817345393145</v>
      </c>
      <c r="I17" s="28">
        <v>2.9333003311902255</v>
      </c>
      <c r="J17" s="14">
        <v>4681152.84494</v>
      </c>
      <c r="K17" s="14">
        <v>5130411.32758</v>
      </c>
      <c r="L17" s="28">
        <v>9.597176112837612</v>
      </c>
      <c r="M17" s="29">
        <v>2.8654508442790454</v>
      </c>
    </row>
    <row r="18" spans="1:13" ht="19.5" customHeight="1">
      <c r="A18" s="24" t="s">
        <v>15</v>
      </c>
      <c r="B18" s="14">
        <v>412343.83592</v>
      </c>
      <c r="C18" s="14">
        <v>477178.83857</v>
      </c>
      <c r="D18" s="28">
        <v>15.723529007131528</v>
      </c>
      <c r="E18" s="28">
        <v>3.1242880885210944</v>
      </c>
      <c r="F18" s="14">
        <v>1638287.59996</v>
      </c>
      <c r="G18" s="14">
        <v>1753886.51206</v>
      </c>
      <c r="H18" s="28">
        <v>7.0560817345393145</v>
      </c>
      <c r="I18" s="28">
        <v>2.9333003311902255</v>
      </c>
      <c r="J18" s="14">
        <v>4681152.84494</v>
      </c>
      <c r="K18" s="14">
        <v>5130411.32758</v>
      </c>
      <c r="L18" s="28">
        <v>9.597176112837612</v>
      </c>
      <c r="M18" s="29">
        <v>2.8654508442790454</v>
      </c>
    </row>
    <row r="19" spans="1:13" s="23" customFormat="1" ht="19.5" customHeight="1">
      <c r="A19" s="22" t="s">
        <v>16</v>
      </c>
      <c r="B19" s="20">
        <v>11355166.69869</v>
      </c>
      <c r="C19" s="20">
        <v>11791348.387599997</v>
      </c>
      <c r="D19" s="26">
        <v>3.841261872098424</v>
      </c>
      <c r="E19" s="26">
        <v>77.20285632401715</v>
      </c>
      <c r="F19" s="20">
        <v>44635352.111949995</v>
      </c>
      <c r="G19" s="20">
        <v>46085037.294719994</v>
      </c>
      <c r="H19" s="26">
        <v>3.2478408126680423</v>
      </c>
      <c r="I19" s="26">
        <v>77.07525785162747</v>
      </c>
      <c r="J19" s="20">
        <v>127131585.28299999</v>
      </c>
      <c r="K19" s="20">
        <v>137684780.06085998</v>
      </c>
      <c r="L19" s="26">
        <v>8.301001481550122</v>
      </c>
      <c r="M19" s="27">
        <v>76.90006591652057</v>
      </c>
    </row>
    <row r="20" spans="1:13" ht="19.5" customHeight="1">
      <c r="A20" s="25" t="s">
        <v>17</v>
      </c>
      <c r="B20" s="14">
        <v>1046594.84204</v>
      </c>
      <c r="C20" s="14">
        <v>1063872.06511</v>
      </c>
      <c r="D20" s="28">
        <v>1.650803384079715</v>
      </c>
      <c r="E20" s="28">
        <v>6.965612370184599</v>
      </c>
      <c r="F20" s="14">
        <v>4227687.39126</v>
      </c>
      <c r="G20" s="14">
        <v>4124465.7403</v>
      </c>
      <c r="H20" s="28">
        <v>-2.441562996672658</v>
      </c>
      <c r="I20" s="28">
        <v>6.8979929082155165</v>
      </c>
      <c r="J20" s="14">
        <v>12199036.49977</v>
      </c>
      <c r="K20" s="14">
        <v>12304262.18432</v>
      </c>
      <c r="L20" s="28">
        <v>0.8625737331959159</v>
      </c>
      <c r="M20" s="29">
        <v>6.872208915249144</v>
      </c>
    </row>
    <row r="21" spans="1:13" ht="19.5" customHeight="1">
      <c r="A21" s="24" t="s">
        <v>18</v>
      </c>
      <c r="B21" s="14">
        <v>706266.24419</v>
      </c>
      <c r="C21" s="14">
        <v>691777.29154</v>
      </c>
      <c r="D21" s="28">
        <v>-2.0514859331295137</v>
      </c>
      <c r="E21" s="28">
        <v>4.529353309850834</v>
      </c>
      <c r="F21" s="14">
        <v>2891029.02324</v>
      </c>
      <c r="G21" s="14">
        <v>2735080.79326</v>
      </c>
      <c r="H21" s="28">
        <v>-5.394211843823946</v>
      </c>
      <c r="I21" s="28">
        <v>4.574305886689619</v>
      </c>
      <c r="J21" s="14">
        <v>8326808.01706</v>
      </c>
      <c r="K21" s="14">
        <v>8302107.33665</v>
      </c>
      <c r="L21" s="28">
        <v>-0.29664044564728326</v>
      </c>
      <c r="M21" s="29">
        <v>4.636914851098368</v>
      </c>
    </row>
    <row r="22" spans="1:13" ht="19.5" customHeight="1">
      <c r="A22" s="24" t="s">
        <v>19</v>
      </c>
      <c r="B22" s="14">
        <v>149690.21276</v>
      </c>
      <c r="C22" s="14">
        <v>141964.11048</v>
      </c>
      <c r="D22" s="28">
        <v>-5.161394414200839</v>
      </c>
      <c r="E22" s="28">
        <v>0.9294980068674855</v>
      </c>
      <c r="F22" s="14">
        <v>592125.87317</v>
      </c>
      <c r="G22" s="14">
        <v>581786.78969</v>
      </c>
      <c r="H22" s="28">
        <v>-1.7460955429373153</v>
      </c>
      <c r="I22" s="28">
        <v>0.9730135736521327</v>
      </c>
      <c r="J22" s="14">
        <v>1629838.45362</v>
      </c>
      <c r="K22" s="14">
        <v>1673328.64316</v>
      </c>
      <c r="L22" s="28">
        <v>2.6683742455213757</v>
      </c>
      <c r="M22" s="29">
        <v>0.9345919200519236</v>
      </c>
    </row>
    <row r="23" spans="1:13" ht="19.5" customHeight="1">
      <c r="A23" s="24" t="s">
        <v>20</v>
      </c>
      <c r="B23" s="14">
        <v>190638.38509</v>
      </c>
      <c r="C23" s="14">
        <v>230130.66309</v>
      </c>
      <c r="D23" s="28">
        <v>20.715805991199392</v>
      </c>
      <c r="E23" s="28">
        <v>1.5067610534662776</v>
      </c>
      <c r="F23" s="14">
        <v>744532.49485</v>
      </c>
      <c r="G23" s="14">
        <v>807598.15735</v>
      </c>
      <c r="H23" s="28">
        <v>8.470505039905039</v>
      </c>
      <c r="I23" s="28">
        <v>1.3506734478737643</v>
      </c>
      <c r="J23" s="14">
        <v>2242390.02909</v>
      </c>
      <c r="K23" s="14">
        <v>2328826.20451</v>
      </c>
      <c r="L23" s="28">
        <v>3.854645012628668</v>
      </c>
      <c r="M23" s="29">
        <v>1.300702144098852</v>
      </c>
    </row>
    <row r="24" spans="1:13" ht="19.5" customHeight="1">
      <c r="A24" s="25" t="s">
        <v>21</v>
      </c>
      <c r="B24" s="14">
        <v>1348072.80038</v>
      </c>
      <c r="C24" s="14">
        <v>1766008.3533</v>
      </c>
      <c r="D24" s="28">
        <v>31.002446811640354</v>
      </c>
      <c r="E24" s="28">
        <v>11.562790334497508</v>
      </c>
      <c r="F24" s="14">
        <v>5517807.677</v>
      </c>
      <c r="G24" s="14">
        <v>6751626.67619</v>
      </c>
      <c r="H24" s="28">
        <v>22.360674228153236</v>
      </c>
      <c r="I24" s="28">
        <v>11.29180743974122</v>
      </c>
      <c r="J24" s="14">
        <v>16251646.43947</v>
      </c>
      <c r="K24" s="14">
        <v>18588942.58923</v>
      </c>
      <c r="L24" s="28">
        <v>14.381903756430875</v>
      </c>
      <c r="M24" s="29">
        <v>10.382345164064862</v>
      </c>
    </row>
    <row r="25" spans="1:13" ht="19.5" customHeight="1">
      <c r="A25" s="24" t="s">
        <v>22</v>
      </c>
      <c r="B25" s="14">
        <v>1348072.80038</v>
      </c>
      <c r="C25" s="14">
        <v>1766008.3533</v>
      </c>
      <c r="D25" s="28">
        <v>31.002446811640354</v>
      </c>
      <c r="E25" s="28">
        <v>11.562790334497508</v>
      </c>
      <c r="F25" s="14">
        <v>5517807.677</v>
      </c>
      <c r="G25" s="14">
        <v>6751626.67619</v>
      </c>
      <c r="H25" s="28">
        <v>22.360674228153236</v>
      </c>
      <c r="I25" s="28">
        <v>11.29180743974122</v>
      </c>
      <c r="J25" s="14">
        <v>16251646.43947</v>
      </c>
      <c r="K25" s="14">
        <v>18588942.58923</v>
      </c>
      <c r="L25" s="28">
        <v>14.381903756430875</v>
      </c>
      <c r="M25" s="29">
        <v>10.382345164064862</v>
      </c>
    </row>
    <row r="26" spans="1:13" ht="19.5" customHeight="1">
      <c r="A26" s="24" t="s">
        <v>23</v>
      </c>
      <c r="B26" s="14">
        <v>8960499.056270001</v>
      </c>
      <c r="C26" s="14">
        <v>8961467.969189998</v>
      </c>
      <c r="D26" s="28">
        <v>0.010813157993899024</v>
      </c>
      <c r="E26" s="28">
        <v>58.67445361933504</v>
      </c>
      <c r="F26" s="14">
        <v>34889857.043689996</v>
      </c>
      <c r="G26" s="14">
        <v>35208944.87823</v>
      </c>
      <c r="H26" s="28">
        <v>0.9145575865800535</v>
      </c>
      <c r="I26" s="28">
        <v>58.88545750367074</v>
      </c>
      <c r="J26" s="14">
        <v>98680902.34376</v>
      </c>
      <c r="K26" s="14">
        <v>106791575.28730999</v>
      </c>
      <c r="L26" s="28">
        <v>8.219090777358364</v>
      </c>
      <c r="M26" s="29">
        <v>59.64551183720658</v>
      </c>
    </row>
    <row r="27" spans="1:13" ht="19.5" customHeight="1">
      <c r="A27" s="24" t="s">
        <v>24</v>
      </c>
      <c r="B27" s="14">
        <v>1464978.94568</v>
      </c>
      <c r="C27" s="14">
        <v>1508263.00105</v>
      </c>
      <c r="D27" s="28">
        <v>2.9545854906405506</v>
      </c>
      <c r="E27" s="28">
        <v>9.875224439246228</v>
      </c>
      <c r="F27" s="14">
        <v>5976275.17472</v>
      </c>
      <c r="G27" s="14">
        <v>6018508.24486</v>
      </c>
      <c r="H27" s="28">
        <v>0.7066788075396668</v>
      </c>
      <c r="I27" s="28">
        <v>10.065698154656312</v>
      </c>
      <c r="J27" s="14">
        <v>17603980.4803</v>
      </c>
      <c r="K27" s="14">
        <v>17673325.81642</v>
      </c>
      <c r="L27" s="28">
        <v>0.3939185015434446</v>
      </c>
      <c r="M27" s="29">
        <v>9.87095247307725</v>
      </c>
    </row>
    <row r="28" spans="1:13" ht="19.5" customHeight="1">
      <c r="A28" s="24" t="s">
        <v>25</v>
      </c>
      <c r="B28" s="14">
        <v>2901991.04024</v>
      </c>
      <c r="C28" s="14">
        <v>2616596.74472</v>
      </c>
      <c r="D28" s="28">
        <v>-9.834430622377026</v>
      </c>
      <c r="E28" s="28">
        <v>17.131945889491764</v>
      </c>
      <c r="F28" s="14">
        <v>11127548.04942</v>
      </c>
      <c r="G28" s="14">
        <v>10372738.83465</v>
      </c>
      <c r="H28" s="28">
        <v>-6.783248307872654</v>
      </c>
      <c r="I28" s="28">
        <v>17.34796296670972</v>
      </c>
      <c r="J28" s="14">
        <v>30361933.05028</v>
      </c>
      <c r="K28" s="14">
        <v>30810291.60317</v>
      </c>
      <c r="L28" s="28">
        <v>1.476712803982236</v>
      </c>
      <c r="M28" s="29">
        <v>17.208245197063178</v>
      </c>
    </row>
    <row r="29" spans="1:13" ht="19.5" customHeight="1">
      <c r="A29" s="24" t="s">
        <v>26</v>
      </c>
      <c r="B29" s="14">
        <v>42637.63388</v>
      </c>
      <c r="C29" s="14">
        <v>114409.18839</v>
      </c>
      <c r="D29" s="28">
        <v>168.32912143294567</v>
      </c>
      <c r="E29" s="28">
        <v>0.7490844849185553</v>
      </c>
      <c r="F29" s="14">
        <v>220630.86165</v>
      </c>
      <c r="G29" s="14">
        <v>381675.98484</v>
      </c>
      <c r="H29" s="28">
        <v>72.99301738007783</v>
      </c>
      <c r="I29" s="28">
        <v>0.6383367937664072</v>
      </c>
      <c r="J29" s="14">
        <v>1187798.42321</v>
      </c>
      <c r="K29" s="14">
        <v>1151565.86351</v>
      </c>
      <c r="L29" s="28">
        <v>-3.050396346046844</v>
      </c>
      <c r="M29" s="29">
        <v>0.6431755984357188</v>
      </c>
    </row>
    <row r="30" spans="1:13" ht="19.5" customHeight="1">
      <c r="A30" s="24" t="s">
        <v>53</v>
      </c>
      <c r="B30" s="14">
        <v>948811.22777</v>
      </c>
      <c r="C30" s="14">
        <v>938410.37111</v>
      </c>
      <c r="D30" s="28">
        <v>-1.0961987332765106</v>
      </c>
      <c r="E30" s="28">
        <v>6.144162539541328</v>
      </c>
      <c r="F30" s="14">
        <v>3623915.30499</v>
      </c>
      <c r="G30" s="14">
        <v>3618937.97494</v>
      </c>
      <c r="H30" s="28">
        <v>-0.1373467543004216</v>
      </c>
      <c r="I30" s="28">
        <v>6.052519297830847</v>
      </c>
      <c r="J30" s="14">
        <v>11112494.31397</v>
      </c>
      <c r="K30" s="14">
        <v>11299298.05238</v>
      </c>
      <c r="L30" s="28">
        <v>1.681024377894715</v>
      </c>
      <c r="M30" s="29">
        <v>6.310913701967294</v>
      </c>
    </row>
    <row r="31" spans="1:13" ht="19.5" customHeight="1">
      <c r="A31" s="24" t="s">
        <v>27</v>
      </c>
      <c r="B31" s="14">
        <v>602380.41045</v>
      </c>
      <c r="C31" s="14">
        <v>661867.09162</v>
      </c>
      <c r="D31" s="28">
        <v>9.87526820893151</v>
      </c>
      <c r="E31" s="28">
        <v>4.333518805505705</v>
      </c>
      <c r="F31" s="14">
        <v>2297135.22507</v>
      </c>
      <c r="G31" s="14">
        <v>2548377.49532</v>
      </c>
      <c r="H31" s="28">
        <v>10.937199843877018</v>
      </c>
      <c r="I31" s="28">
        <v>4.262052589845192</v>
      </c>
      <c r="J31" s="14">
        <v>6554706.40757</v>
      </c>
      <c r="K31" s="14">
        <v>7564886.27966</v>
      </c>
      <c r="L31" s="28">
        <v>15.411519742872812</v>
      </c>
      <c r="M31" s="29">
        <v>4.225160205069093</v>
      </c>
    </row>
    <row r="32" spans="1:13" ht="19.5" customHeight="1">
      <c r="A32" s="24" t="s">
        <v>28</v>
      </c>
      <c r="B32" s="14">
        <v>698004.58819</v>
      </c>
      <c r="C32" s="14">
        <v>709657.15796</v>
      </c>
      <c r="D32" s="28">
        <v>1.6694116295447703</v>
      </c>
      <c r="E32" s="28">
        <v>4.646420223060481</v>
      </c>
      <c r="F32" s="14">
        <v>2683395.42097</v>
      </c>
      <c r="G32" s="14">
        <v>2728359.77999</v>
      </c>
      <c r="H32" s="28">
        <v>1.6756516266151527</v>
      </c>
      <c r="I32" s="28">
        <v>4.563065278865075</v>
      </c>
      <c r="J32" s="14">
        <v>7368808.9714</v>
      </c>
      <c r="K32" s="14">
        <v>8128708.8432</v>
      </c>
      <c r="L32" s="28">
        <v>10.312383924584578</v>
      </c>
      <c r="M32" s="29">
        <v>4.540067867937003</v>
      </c>
    </row>
    <row r="33" spans="1:13" ht="19.5" customHeight="1">
      <c r="A33" s="24" t="s">
        <v>29</v>
      </c>
      <c r="B33" s="14">
        <v>1122432.52899</v>
      </c>
      <c r="C33" s="14">
        <v>1239536.50824</v>
      </c>
      <c r="D33" s="28">
        <v>10.433052876271674</v>
      </c>
      <c r="E33" s="28">
        <v>8.115760454899466</v>
      </c>
      <c r="F33" s="14">
        <v>4674627.0192</v>
      </c>
      <c r="G33" s="14">
        <v>4940943.99398</v>
      </c>
      <c r="H33" s="28">
        <v>5.6970743053116655</v>
      </c>
      <c r="I33" s="28">
        <v>8.26351793817665</v>
      </c>
      <c r="J33" s="14">
        <v>12161191.10299</v>
      </c>
      <c r="K33" s="14">
        <v>15765542.26277</v>
      </c>
      <c r="L33" s="28">
        <v>29.638142590274903</v>
      </c>
      <c r="M33" s="29">
        <v>8.805412179042643</v>
      </c>
    </row>
    <row r="34" spans="1:13" ht="19.5" customHeight="1">
      <c r="A34" s="24" t="s">
        <v>30</v>
      </c>
      <c r="B34" s="14">
        <v>258397.52884</v>
      </c>
      <c r="C34" s="14">
        <v>311654.00571</v>
      </c>
      <c r="D34" s="28">
        <v>20.610288770592867</v>
      </c>
      <c r="E34" s="28">
        <v>2.0405282444996797</v>
      </c>
      <c r="F34" s="14">
        <v>972959.3589</v>
      </c>
      <c r="G34" s="14">
        <v>1146872.1881</v>
      </c>
      <c r="H34" s="28">
        <v>17.874624218283977</v>
      </c>
      <c r="I34" s="28">
        <v>1.9180947832453041</v>
      </c>
      <c r="J34" s="14">
        <v>2816090.89127</v>
      </c>
      <c r="K34" s="14">
        <v>3160583.60667</v>
      </c>
      <c r="L34" s="28">
        <v>12.233011245053985</v>
      </c>
      <c r="M34" s="29">
        <v>1.765257478569264</v>
      </c>
    </row>
    <row r="35" spans="1:13" ht="19.5" customHeight="1">
      <c r="A35" s="24" t="s">
        <v>31</v>
      </c>
      <c r="B35" s="14">
        <v>354309.10267</v>
      </c>
      <c r="C35" s="14">
        <v>258863.93336</v>
      </c>
      <c r="D35" s="28">
        <v>-26.93839040282764</v>
      </c>
      <c r="E35" s="28">
        <v>1.6948897104659095</v>
      </c>
      <c r="F35" s="14">
        <v>1213602.43371</v>
      </c>
      <c r="G35" s="14">
        <v>1082360.27183</v>
      </c>
      <c r="H35" s="28">
        <v>-10.814263240952052</v>
      </c>
      <c r="I35" s="28">
        <v>1.810201356812458</v>
      </c>
      <c r="J35" s="14">
        <v>3355349.82106</v>
      </c>
      <c r="K35" s="14">
        <v>4276564.60298</v>
      </c>
      <c r="L35" s="28">
        <v>27.45510396972486</v>
      </c>
      <c r="M35" s="29">
        <v>2.388558123272979</v>
      </c>
    </row>
    <row r="36" spans="1:13" ht="19.5" customHeight="1">
      <c r="A36" s="24" t="s">
        <v>49</v>
      </c>
      <c r="B36" s="14">
        <v>189961.07773</v>
      </c>
      <c r="C36" s="14">
        <v>198092.4555</v>
      </c>
      <c r="D36" s="28">
        <v>4.280549398418083</v>
      </c>
      <c r="E36" s="28">
        <v>1.296993598876358</v>
      </c>
      <c r="F36" s="14">
        <v>594049.07884</v>
      </c>
      <c r="G36" s="14">
        <v>826470.7326</v>
      </c>
      <c r="H36" s="28">
        <v>39.12499186327331</v>
      </c>
      <c r="I36" s="28">
        <v>1.382237024451029</v>
      </c>
      <c r="J36" s="14">
        <v>1827604.4971</v>
      </c>
      <c r="K36" s="14">
        <v>2268377.97583</v>
      </c>
      <c r="L36" s="28">
        <v>24.117552754406596</v>
      </c>
      <c r="M36" s="29">
        <v>1.2669404402418667</v>
      </c>
    </row>
    <row r="37" spans="1:13" ht="19.5" customHeight="1">
      <c r="A37" s="24" t="s">
        <v>50</v>
      </c>
      <c r="B37" s="14">
        <v>365936.32127</v>
      </c>
      <c r="C37" s="14">
        <v>393215.49865</v>
      </c>
      <c r="D37" s="28">
        <v>7.454624150269172</v>
      </c>
      <c r="E37" s="28">
        <v>2.574545221526749</v>
      </c>
      <c r="F37" s="14">
        <v>1465638.03198</v>
      </c>
      <c r="G37" s="14">
        <v>1505085.66034</v>
      </c>
      <c r="H37" s="28">
        <v>2.6914986851636415</v>
      </c>
      <c r="I37" s="28">
        <v>2.5171915261264917</v>
      </c>
      <c r="J37" s="14">
        <v>4216109.54408</v>
      </c>
      <c r="K37" s="14">
        <v>4572241.39084</v>
      </c>
      <c r="L37" s="28">
        <v>8.44693058936425</v>
      </c>
      <c r="M37" s="29">
        <v>2.553700301416188</v>
      </c>
    </row>
    <row r="38" spans="1:13" ht="19.5" customHeight="1">
      <c r="A38" s="24" t="s">
        <v>32</v>
      </c>
      <c r="B38" s="14">
        <v>10658.65056</v>
      </c>
      <c r="C38" s="14">
        <v>10902.01288</v>
      </c>
      <c r="D38" s="28">
        <v>2.283237625908248</v>
      </c>
      <c r="E38" s="28">
        <v>0.0713800073028405</v>
      </c>
      <c r="F38" s="14">
        <v>40081.08424</v>
      </c>
      <c r="G38" s="14">
        <v>38613.71678</v>
      </c>
      <c r="H38" s="28">
        <v>-3.660997420163587</v>
      </c>
      <c r="I38" s="28">
        <v>0.06457979318526441</v>
      </c>
      <c r="J38" s="14">
        <v>114834.84053</v>
      </c>
      <c r="K38" s="14">
        <v>120188.98988</v>
      </c>
      <c r="L38" s="28">
        <v>4.662478151481605</v>
      </c>
      <c r="M38" s="29">
        <v>0.06712827111411007</v>
      </c>
    </row>
    <row r="39" spans="1:13" s="23" customFormat="1" ht="19.5" customHeight="1">
      <c r="A39" s="22" t="s">
        <v>33</v>
      </c>
      <c r="B39" s="20">
        <v>369344.33247</v>
      </c>
      <c r="C39" s="20">
        <v>385801.9901</v>
      </c>
      <c r="D39" s="26">
        <v>4.4559117828988875</v>
      </c>
      <c r="E39" s="26">
        <v>2.526005901287139</v>
      </c>
      <c r="F39" s="20">
        <v>1471774.54014</v>
      </c>
      <c r="G39" s="20">
        <v>1352333.18005</v>
      </c>
      <c r="H39" s="26">
        <v>-8.11546584292987</v>
      </c>
      <c r="I39" s="26">
        <v>2.2617195226965134</v>
      </c>
      <c r="J39" s="20">
        <v>4693285.06074</v>
      </c>
      <c r="K39" s="20">
        <v>4441883.68769</v>
      </c>
      <c r="L39" s="26">
        <v>-5.356618440951052</v>
      </c>
      <c r="M39" s="27">
        <v>2.4808925737898657</v>
      </c>
    </row>
    <row r="40" spans="1:13" ht="19.5" customHeight="1">
      <c r="A40" s="24" t="s">
        <v>34</v>
      </c>
      <c r="B40" s="14">
        <v>369344.33247</v>
      </c>
      <c r="C40" s="14">
        <v>385801.9901</v>
      </c>
      <c r="D40" s="28">
        <v>4.4559117828988875</v>
      </c>
      <c r="E40" s="28">
        <v>2.526005901287139</v>
      </c>
      <c r="F40" s="14">
        <v>1471774.54014</v>
      </c>
      <c r="G40" s="14">
        <v>1352333.18005</v>
      </c>
      <c r="H40" s="28">
        <v>-8.11546584292987</v>
      </c>
      <c r="I40" s="28">
        <v>2.2617195226965134</v>
      </c>
      <c r="J40" s="14">
        <v>4693285.06074</v>
      </c>
      <c r="K40" s="14">
        <v>4441883.68769</v>
      </c>
      <c r="L40" s="28">
        <v>-5.356618440951052</v>
      </c>
      <c r="M40" s="29">
        <v>2.4808925737898657</v>
      </c>
    </row>
    <row r="41" spans="1:13" ht="19.5" customHeight="1">
      <c r="A41" s="32" t="s">
        <v>35</v>
      </c>
      <c r="B41" s="33">
        <v>13507641.95852</v>
      </c>
      <c r="C41" s="33">
        <v>14066147.619229998</v>
      </c>
      <c r="D41" s="34">
        <v>4.134738412708059</v>
      </c>
      <c r="E41" s="35">
        <v>92.09691190380155</v>
      </c>
      <c r="F41" s="33">
        <v>53614791.939969994</v>
      </c>
      <c r="G41" s="33">
        <v>55021085.579229996</v>
      </c>
      <c r="H41" s="34">
        <v>2.6229583075405074</v>
      </c>
      <c r="I41" s="35">
        <v>92.02041719474711</v>
      </c>
      <c r="J41" s="33">
        <v>153758926.71910998</v>
      </c>
      <c r="K41" s="33">
        <v>164829925.31263998</v>
      </c>
      <c r="L41" s="34">
        <v>7.200231446564875</v>
      </c>
      <c r="M41" s="36">
        <v>92.06124392219918</v>
      </c>
    </row>
    <row r="42" spans="1:13" ht="21" customHeight="1">
      <c r="A42" s="24" t="s">
        <v>55</v>
      </c>
      <c r="B42" s="33">
        <v>339347.9864793867</v>
      </c>
      <c r="C42" s="33">
        <v>427371.4437700007</v>
      </c>
      <c r="D42" s="34">
        <v>25.938995013297628</v>
      </c>
      <c r="E42" s="34">
        <v>2.7981783834884024</v>
      </c>
      <c r="F42" s="33">
        <v>1367844.7410274968</v>
      </c>
      <c r="G42" s="33">
        <v>1721159.5847679675</v>
      </c>
      <c r="H42" s="34">
        <v>25.830039999647024</v>
      </c>
      <c r="I42" s="34">
        <v>2.878565942160798</v>
      </c>
      <c r="J42" s="33">
        <v>7548402.914882332</v>
      </c>
      <c r="K42" s="33">
        <v>4863626.516353816</v>
      </c>
      <c r="L42" s="34">
        <v>-35.56747604496901</v>
      </c>
      <c r="M42" s="37">
        <v>2.7164454890048337</v>
      </c>
    </row>
    <row r="43" spans="1:13" ht="21" customHeight="1">
      <c r="A43" s="63" t="s">
        <v>82</v>
      </c>
      <c r="B43" s="64">
        <v>13846989.944999387</v>
      </c>
      <c r="C43" s="64">
        <v>14493519.063</v>
      </c>
      <c r="D43" s="65">
        <v>4.6690950204242405</v>
      </c>
      <c r="E43" s="65">
        <v>94.89509028728996</v>
      </c>
      <c r="F43" s="64">
        <v>54982636.68099749</v>
      </c>
      <c r="G43" s="64">
        <v>56742245.16399796</v>
      </c>
      <c r="H43" s="65">
        <v>3.200298474606637</v>
      </c>
      <c r="I43" s="65">
        <v>94.89898313690792</v>
      </c>
      <c r="J43" s="64">
        <v>161307329.6339923</v>
      </c>
      <c r="K43" s="64">
        <v>169693551.8289938</v>
      </c>
      <c r="L43" s="65">
        <v>5.1989095684801745</v>
      </c>
      <c r="M43" s="66">
        <v>94.77768941120402</v>
      </c>
    </row>
    <row r="44" spans="1:13" ht="21" customHeight="1">
      <c r="A44" s="63" t="s">
        <v>83</v>
      </c>
      <c r="B44" s="64">
        <v>646354.5820006113</v>
      </c>
      <c r="C44" s="64">
        <v>779683.1850000005</v>
      </c>
      <c r="D44" s="65">
        <v>20.627780279163098</v>
      </c>
      <c r="E44" s="65">
        <v>5.104909712710042</v>
      </c>
      <c r="F44" s="64">
        <v>2639099.3080025017</v>
      </c>
      <c r="G44" s="64">
        <v>3050013.1810020357</v>
      </c>
      <c r="H44" s="65">
        <v>15.57023154655552</v>
      </c>
      <c r="I44" s="65">
        <v>5.101016863092087</v>
      </c>
      <c r="J44" s="64">
        <v>7948983.112007678</v>
      </c>
      <c r="K44" s="64">
        <v>9350221.957006186</v>
      </c>
      <c r="L44" s="65">
        <v>17.627900641552593</v>
      </c>
      <c r="M44" s="66">
        <v>5.222310588795973</v>
      </c>
    </row>
    <row r="45" spans="1:13" ht="19.5" customHeight="1" thickBot="1">
      <c r="A45" s="38" t="s">
        <v>84</v>
      </c>
      <c r="B45" s="39">
        <v>14493344.526999999</v>
      </c>
      <c r="C45" s="39">
        <v>15273202.248</v>
      </c>
      <c r="D45" s="40">
        <v>5.380798887014555</v>
      </c>
      <c r="E45" s="41">
        <v>100</v>
      </c>
      <c r="F45" s="39">
        <v>57621735.98899999</v>
      </c>
      <c r="G45" s="39">
        <v>59792258.345</v>
      </c>
      <c r="H45" s="40">
        <v>3.7668465184984354</v>
      </c>
      <c r="I45" s="41">
        <v>100</v>
      </c>
      <c r="J45" s="39">
        <v>169256312.746</v>
      </c>
      <c r="K45" s="39">
        <v>179043773.78599998</v>
      </c>
      <c r="L45" s="40">
        <v>5.782626881803732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71</v>
      </c>
      <c r="C3" s="67"/>
      <c r="D3" s="67"/>
      <c r="E3" s="67"/>
      <c r="F3" s="67" t="s">
        <v>85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880782.40748</v>
      </c>
      <c r="C5" s="3">
        <v>1195601.70819</v>
      </c>
      <c r="D5" s="2">
        <v>35.743141329392245</v>
      </c>
      <c r="E5" s="4">
        <v>8.499851846823208</v>
      </c>
      <c r="F5" s="3">
        <v>3904835.3394</v>
      </c>
      <c r="G5" s="3">
        <v>4650500.72667</v>
      </c>
      <c r="H5" s="2">
        <v>19.095949571706537</v>
      </c>
      <c r="I5" s="4">
        <v>8.452215505587054</v>
      </c>
      <c r="J5" s="5">
        <v>11374138.27662</v>
      </c>
      <c r="K5" s="5">
        <v>13221644.21402</v>
      </c>
      <c r="L5" s="6">
        <v>16.243040944891828</v>
      </c>
      <c r="M5" s="8">
        <v>8.02138579444354</v>
      </c>
    </row>
    <row r="6" spans="1:13" ht="30" customHeight="1">
      <c r="A6" s="7" t="s">
        <v>54</v>
      </c>
      <c r="B6" s="3">
        <v>150439.11726</v>
      </c>
      <c r="C6" s="3">
        <v>151879.42323</v>
      </c>
      <c r="D6" s="2">
        <v>0.9574012372797585</v>
      </c>
      <c r="E6" s="4">
        <v>1.0797513814113808</v>
      </c>
      <c r="F6" s="3">
        <v>613141.02503</v>
      </c>
      <c r="G6" s="3">
        <v>621810.2051</v>
      </c>
      <c r="H6" s="2">
        <v>1.4138965941115804</v>
      </c>
      <c r="I6" s="4">
        <v>1.130130746338324</v>
      </c>
      <c r="J6" s="5">
        <v>1769283.17255</v>
      </c>
      <c r="K6" s="5">
        <v>1764570.90605</v>
      </c>
      <c r="L6" s="6">
        <v>-0.26633760910122156</v>
      </c>
      <c r="M6" s="8">
        <v>1.0705403783342515</v>
      </c>
    </row>
    <row r="7" spans="1:13" ht="30" customHeight="1">
      <c r="A7" s="7" t="s">
        <v>39</v>
      </c>
      <c r="B7" s="3">
        <v>143296.33844</v>
      </c>
      <c r="C7" s="3">
        <v>148543.04132</v>
      </c>
      <c r="D7" s="2">
        <v>3.6614354121803734</v>
      </c>
      <c r="E7" s="4">
        <v>1.0560321513825506</v>
      </c>
      <c r="F7" s="3">
        <v>594213.23911</v>
      </c>
      <c r="G7" s="3">
        <v>581210.85283</v>
      </c>
      <c r="H7" s="2">
        <v>-2.1881683921204242</v>
      </c>
      <c r="I7" s="4">
        <v>1.0563420308984277</v>
      </c>
      <c r="J7" s="5">
        <v>1816973.07489</v>
      </c>
      <c r="K7" s="5">
        <v>1764549.25506</v>
      </c>
      <c r="L7" s="6">
        <v>-2.8852282157881555</v>
      </c>
      <c r="M7" s="8">
        <v>1.0705272429827921</v>
      </c>
    </row>
    <row r="8" spans="1:13" ht="30" customHeight="1">
      <c r="A8" s="7" t="s">
        <v>40</v>
      </c>
      <c r="B8" s="3">
        <v>207318.61136</v>
      </c>
      <c r="C8" s="3">
        <v>207836.39016</v>
      </c>
      <c r="D8" s="2">
        <v>0.2497502740363715</v>
      </c>
      <c r="E8" s="4">
        <v>1.4775644034608622</v>
      </c>
      <c r="F8" s="3">
        <v>842759.60488</v>
      </c>
      <c r="G8" s="3">
        <v>811979.51088</v>
      </c>
      <c r="H8" s="2">
        <v>-3.6522982143149587</v>
      </c>
      <c r="I8" s="4">
        <v>1.4757606149205378</v>
      </c>
      <c r="J8" s="5">
        <v>2525735.8199</v>
      </c>
      <c r="K8" s="5">
        <v>2513067.16186</v>
      </c>
      <c r="L8" s="6">
        <v>-0.5015828631080549</v>
      </c>
      <c r="M8" s="8">
        <v>1.5246425411486157</v>
      </c>
    </row>
    <row r="9" spans="1:13" ht="30" customHeight="1">
      <c r="A9" s="7" t="s">
        <v>52</v>
      </c>
      <c r="B9" s="3">
        <v>63171.61889</v>
      </c>
      <c r="C9" s="3">
        <v>79410.62737</v>
      </c>
      <c r="D9" s="2">
        <v>25.706177497646216</v>
      </c>
      <c r="E9" s="4">
        <v>0.5645513577678993</v>
      </c>
      <c r="F9" s="3">
        <v>279394.39211</v>
      </c>
      <c r="G9" s="3">
        <v>281594.0671</v>
      </c>
      <c r="H9" s="2">
        <v>0.7873010526044987</v>
      </c>
      <c r="I9" s="4">
        <v>0.511793004691822</v>
      </c>
      <c r="J9" s="5">
        <v>943845.64636</v>
      </c>
      <c r="K9" s="5">
        <v>891183.85982</v>
      </c>
      <c r="L9" s="6">
        <v>-5.579491386445811</v>
      </c>
      <c r="M9" s="8">
        <v>0.5406687275563908</v>
      </c>
    </row>
    <row r="10" spans="1:13" ht="30" customHeight="1">
      <c r="A10" s="7" t="s">
        <v>41</v>
      </c>
      <c r="B10" s="3">
        <v>1064566.21284</v>
      </c>
      <c r="C10" s="3">
        <v>1104248.61299</v>
      </c>
      <c r="D10" s="2">
        <v>3.7275652440760134</v>
      </c>
      <c r="E10" s="4">
        <v>7.8503982958373655</v>
      </c>
      <c r="F10" s="3">
        <v>4419717.34331</v>
      </c>
      <c r="G10" s="3">
        <v>4340033.00806</v>
      </c>
      <c r="H10" s="2">
        <v>-1.8029283110291288</v>
      </c>
      <c r="I10" s="4">
        <v>7.887945071186175</v>
      </c>
      <c r="J10" s="5">
        <v>12656898.71754</v>
      </c>
      <c r="K10" s="5">
        <v>13238699.28048</v>
      </c>
      <c r="L10" s="6">
        <v>4.596707107513922</v>
      </c>
      <c r="M10" s="8">
        <v>8.031732863659066</v>
      </c>
    </row>
    <row r="11" spans="1:13" ht="30" customHeight="1">
      <c r="A11" s="7" t="s">
        <v>42</v>
      </c>
      <c r="B11" s="3">
        <v>680353.02105</v>
      </c>
      <c r="C11" s="3">
        <v>797163.85301</v>
      </c>
      <c r="D11" s="2">
        <v>17.169150183198116</v>
      </c>
      <c r="E11" s="4">
        <v>5.6672507255660225</v>
      </c>
      <c r="F11" s="3">
        <v>2744894.84406</v>
      </c>
      <c r="G11" s="3">
        <v>2958925.66383</v>
      </c>
      <c r="H11" s="2">
        <v>7.797414179022789</v>
      </c>
      <c r="I11" s="4">
        <v>5.37780313252665</v>
      </c>
      <c r="J11" s="5">
        <v>8162792.28433</v>
      </c>
      <c r="K11" s="5">
        <v>8687417.49685</v>
      </c>
      <c r="L11" s="6">
        <v>6.42703126878674</v>
      </c>
      <c r="M11" s="8">
        <v>5.2705341462554225</v>
      </c>
    </row>
    <row r="12" spans="1:13" ht="30" customHeight="1">
      <c r="A12" s="7" t="s">
        <v>43</v>
      </c>
      <c r="B12" s="3">
        <v>558295.8371</v>
      </c>
      <c r="C12" s="3">
        <v>653586.63844</v>
      </c>
      <c r="D12" s="2">
        <v>17.068155448727058</v>
      </c>
      <c r="E12" s="4">
        <v>4.646521962747453</v>
      </c>
      <c r="F12" s="3">
        <v>2237940.43178</v>
      </c>
      <c r="G12" s="3">
        <v>2486301.65393</v>
      </c>
      <c r="H12" s="2">
        <v>11.097758395314377</v>
      </c>
      <c r="I12" s="4">
        <v>4.518816064342719</v>
      </c>
      <c r="J12" s="5">
        <v>6850618.29172</v>
      </c>
      <c r="K12" s="5">
        <v>7267274.59973</v>
      </c>
      <c r="L12" s="6">
        <v>6.082024866479445</v>
      </c>
      <c r="M12" s="8">
        <v>4.408953402087545</v>
      </c>
    </row>
    <row r="13" spans="1:13" ht="30" customHeight="1">
      <c r="A13" s="7" t="s">
        <v>44</v>
      </c>
      <c r="B13" s="3">
        <v>3843751.87704</v>
      </c>
      <c r="C13" s="3">
        <v>3910918.33944</v>
      </c>
      <c r="D13" s="2">
        <v>1.7474193066729173</v>
      </c>
      <c r="E13" s="4">
        <v>27.803762944257286</v>
      </c>
      <c r="F13" s="3">
        <v>14993032.06945</v>
      </c>
      <c r="G13" s="3">
        <v>15291403.9501</v>
      </c>
      <c r="H13" s="2">
        <v>1.9900703157833248</v>
      </c>
      <c r="I13" s="4">
        <v>27.791897940800315</v>
      </c>
      <c r="J13" s="5">
        <v>43195835.72347</v>
      </c>
      <c r="K13" s="5">
        <v>47723580.53777</v>
      </c>
      <c r="L13" s="6">
        <v>10.481901179747052</v>
      </c>
      <c r="M13" s="8">
        <v>28.95322584612633</v>
      </c>
    </row>
    <row r="14" spans="1:13" ht="30" customHeight="1">
      <c r="A14" s="7" t="s">
        <v>45</v>
      </c>
      <c r="B14" s="3">
        <v>1645260.10603</v>
      </c>
      <c r="C14" s="3">
        <v>1687726.33394</v>
      </c>
      <c r="D14" s="2">
        <v>2.5811254861379225</v>
      </c>
      <c r="E14" s="4">
        <v>11.998497240514446</v>
      </c>
      <c r="F14" s="3">
        <v>6715496.01278</v>
      </c>
      <c r="G14" s="3">
        <v>6702403.87579</v>
      </c>
      <c r="H14" s="2">
        <v>-0.1949541324287194</v>
      </c>
      <c r="I14" s="4">
        <v>12.181518785445597</v>
      </c>
      <c r="J14" s="5">
        <v>19471166.35127</v>
      </c>
      <c r="K14" s="5">
        <v>19708116.83861</v>
      </c>
      <c r="L14" s="6">
        <v>1.216930116384859</v>
      </c>
      <c r="M14" s="8">
        <v>11.956637607660605</v>
      </c>
    </row>
    <row r="15" spans="1:13" ht="30" customHeight="1">
      <c r="A15" s="7" t="s">
        <v>46</v>
      </c>
      <c r="B15" s="3">
        <v>90638.27716</v>
      </c>
      <c r="C15" s="3">
        <v>99681.72543</v>
      </c>
      <c r="D15" s="2">
        <v>9.977515629556796</v>
      </c>
      <c r="E15" s="4">
        <v>0.708664007576061</v>
      </c>
      <c r="F15" s="3">
        <v>354551.3794</v>
      </c>
      <c r="G15" s="3">
        <v>432418.13263</v>
      </c>
      <c r="H15" s="2">
        <v>21.962050567049644</v>
      </c>
      <c r="I15" s="4">
        <v>0.7859134876706872</v>
      </c>
      <c r="J15" s="5">
        <v>1242572.39892</v>
      </c>
      <c r="K15" s="5">
        <v>1152166.07394</v>
      </c>
      <c r="L15" s="6">
        <v>-7.275739028050037</v>
      </c>
      <c r="M15" s="8">
        <v>0.6990029703372354</v>
      </c>
    </row>
    <row r="16" spans="1:13" ht="30" customHeight="1">
      <c r="A16" s="7" t="s">
        <v>47</v>
      </c>
      <c r="B16" s="3">
        <v>1158846.31911</v>
      </c>
      <c r="C16" s="3">
        <v>1318467.37475</v>
      </c>
      <c r="D16" s="2">
        <v>13.774134931246943</v>
      </c>
      <c r="E16" s="4">
        <v>9.373336683510326</v>
      </c>
      <c r="F16" s="3">
        <v>4384419.32217</v>
      </c>
      <c r="G16" s="3">
        <v>5107434.30403</v>
      </c>
      <c r="H16" s="2">
        <v>16.490552767251188</v>
      </c>
      <c r="I16" s="4">
        <v>9.282685447336965</v>
      </c>
      <c r="J16" s="5">
        <v>12406193.19853</v>
      </c>
      <c r="K16" s="5">
        <v>14830170.28038</v>
      </c>
      <c r="L16" s="6">
        <v>19.53844376804655</v>
      </c>
      <c r="M16" s="8">
        <v>8.997255960803829</v>
      </c>
    </row>
    <row r="17" spans="1:13" ht="30" customHeight="1">
      <c r="A17" s="7" t="s">
        <v>48</v>
      </c>
      <c r="B17" s="3">
        <v>3020922.21476</v>
      </c>
      <c r="C17" s="3">
        <v>2711083.55096</v>
      </c>
      <c r="D17" s="2">
        <v>-10.256426408007172</v>
      </c>
      <c r="E17" s="4">
        <v>19.273816999145133</v>
      </c>
      <c r="F17" s="3">
        <v>11530396.93649</v>
      </c>
      <c r="G17" s="3">
        <v>10755069.62828</v>
      </c>
      <c r="H17" s="2">
        <v>-6.7242030996898015</v>
      </c>
      <c r="I17" s="4">
        <v>19.547178168254735</v>
      </c>
      <c r="J17" s="5">
        <v>31342873.76301</v>
      </c>
      <c r="K17" s="5">
        <v>32067484.80807</v>
      </c>
      <c r="L17" s="6">
        <v>2.3118845149265392</v>
      </c>
      <c r="M17" s="8">
        <v>19.454892518604392</v>
      </c>
    </row>
    <row r="18" spans="1:13" ht="39" customHeight="1" thickBot="1">
      <c r="A18" s="18" t="s">
        <v>35</v>
      </c>
      <c r="B18" s="9">
        <v>13507641.95852</v>
      </c>
      <c r="C18" s="9">
        <v>14066147.61923</v>
      </c>
      <c r="D18" s="10">
        <v>4.134738412708073</v>
      </c>
      <c r="E18" s="9">
        <v>100</v>
      </c>
      <c r="F18" s="9">
        <v>53614791.93997</v>
      </c>
      <c r="G18" s="9">
        <v>55021085.579229996</v>
      </c>
      <c r="H18" s="10">
        <v>2.622958307540493</v>
      </c>
      <c r="I18" s="9">
        <v>100</v>
      </c>
      <c r="J18" s="11">
        <v>153758926.71911</v>
      </c>
      <c r="K18" s="11">
        <v>164829925.31263998</v>
      </c>
      <c r="L18" s="12">
        <v>7.200231446564855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1.14062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64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65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3"/>
      <c r="B4" s="44"/>
      <c r="C4" s="44"/>
      <c r="D4" s="44"/>
      <c r="E4" s="44"/>
      <c r="F4" s="44"/>
      <c r="G4" s="44"/>
      <c r="H4" s="45" t="s">
        <v>66</v>
      </c>
    </row>
    <row r="5" spans="1:8" ht="19.5" customHeight="1">
      <c r="A5" s="46"/>
      <c r="B5" s="81">
        <v>2017</v>
      </c>
      <c r="C5" s="82"/>
      <c r="D5" s="81">
        <v>2018</v>
      </c>
      <c r="E5" s="82"/>
      <c r="F5" s="81">
        <v>2019</v>
      </c>
      <c r="G5" s="82"/>
      <c r="H5" s="47" t="s">
        <v>67</v>
      </c>
    </row>
    <row r="6" spans="1:8" ht="19.5" customHeight="1">
      <c r="A6" s="46"/>
      <c r="B6" s="48" t="s">
        <v>66</v>
      </c>
      <c r="C6" s="48" t="s">
        <v>68</v>
      </c>
      <c r="D6" s="48" t="s">
        <v>66</v>
      </c>
      <c r="E6" s="48" t="s">
        <v>68</v>
      </c>
      <c r="F6" s="48" t="s">
        <v>66</v>
      </c>
      <c r="G6" s="49" t="s">
        <v>68</v>
      </c>
      <c r="H6" s="50" t="s">
        <v>86</v>
      </c>
    </row>
    <row r="7" spans="1:8" ht="19.5" customHeight="1">
      <c r="A7" s="51" t="s">
        <v>69</v>
      </c>
      <c r="B7" s="52">
        <v>191915680.88</v>
      </c>
      <c r="C7" s="53">
        <f>B7</f>
        <v>191915680.88</v>
      </c>
      <c r="D7" s="52">
        <v>208997288.84000003</v>
      </c>
      <c r="E7" s="53">
        <f>D7</f>
        <v>208997288.84000003</v>
      </c>
      <c r="F7" s="52">
        <v>196125551.74</v>
      </c>
      <c r="G7" s="53">
        <v>196125551.74</v>
      </c>
      <c r="H7" s="54">
        <f>((F7-D7)/D7)*100</f>
        <v>-6.158805777549636</v>
      </c>
    </row>
    <row r="8" spans="1:8" ht="19.5" customHeight="1">
      <c r="A8" s="51" t="s">
        <v>70</v>
      </c>
      <c r="B8" s="55">
        <v>175944280.94</v>
      </c>
      <c r="C8" s="56">
        <f>C7+B8</f>
        <v>367859961.82</v>
      </c>
      <c r="D8" s="55">
        <v>198515662.27</v>
      </c>
      <c r="E8" s="56">
        <f>E7+D8</f>
        <v>407512951.11</v>
      </c>
      <c r="F8" s="52">
        <v>189516545.71999997</v>
      </c>
      <c r="G8" s="53">
        <v>189516545.71999997</v>
      </c>
      <c r="H8" s="54">
        <f>((F8-D8)/D8)*100</f>
        <v>-4.533202290991224</v>
      </c>
    </row>
    <row r="9" spans="1:8" ht="19.5" customHeight="1">
      <c r="A9" s="57" t="s">
        <v>63</v>
      </c>
      <c r="B9" s="55">
        <v>208043567.48000002</v>
      </c>
      <c r="C9" s="56">
        <f aca="true" t="shared" si="0" ref="C9:C18">C8+B9</f>
        <v>575903529.3</v>
      </c>
      <c r="D9" s="55">
        <v>227928042.41000003</v>
      </c>
      <c r="E9" s="56">
        <f aca="true" t="shared" si="1" ref="E9:E18">E8+D9</f>
        <v>635440993.52</v>
      </c>
      <c r="F9" s="52">
        <v>218501023.26000005</v>
      </c>
      <c r="G9" s="53">
        <v>218501023.26000005</v>
      </c>
      <c r="H9" s="54">
        <f>((F9-D9)/D9)*100</f>
        <v>-4.135962846134802</v>
      </c>
    </row>
    <row r="10" spans="1:8" ht="19.5" customHeight="1">
      <c r="A10" s="51" t="s">
        <v>71</v>
      </c>
      <c r="B10" s="55">
        <v>188533396.16000003</v>
      </c>
      <c r="C10" s="56">
        <f t="shared" si="0"/>
        <v>764436925.46</v>
      </c>
      <c r="D10" s="55">
        <v>207318611.35999995</v>
      </c>
      <c r="E10" s="56">
        <f t="shared" si="1"/>
        <v>842759604.8799999</v>
      </c>
      <c r="F10" s="52">
        <v>207836390.16000003</v>
      </c>
      <c r="G10" s="53">
        <v>207836390.16000003</v>
      </c>
      <c r="H10" s="54">
        <f>((F10-D10)/D10)*100</f>
        <v>0.24975027403640604</v>
      </c>
    </row>
    <row r="11" spans="1:8" ht="19.5" customHeight="1">
      <c r="A11" s="51" t="s">
        <v>72</v>
      </c>
      <c r="B11" s="55">
        <v>204660277.70999998</v>
      </c>
      <c r="C11" s="56">
        <f t="shared" si="0"/>
        <v>969097203.1700001</v>
      </c>
      <c r="D11" s="55">
        <v>227397817.67</v>
      </c>
      <c r="E11" s="56">
        <f t="shared" si="1"/>
        <v>1070157422.5499998</v>
      </c>
      <c r="F11" s="52"/>
      <c r="G11" s="53"/>
      <c r="H11" s="54"/>
    </row>
    <row r="12" spans="1:8" ht="19.5" customHeight="1">
      <c r="A12" s="51" t="s">
        <v>73</v>
      </c>
      <c r="B12" s="55">
        <v>204087531.76999998</v>
      </c>
      <c r="C12" s="56">
        <f t="shared" si="0"/>
        <v>1173184734.94</v>
      </c>
      <c r="D12" s="55">
        <v>205845330.76999998</v>
      </c>
      <c r="E12" s="56">
        <f t="shared" si="1"/>
        <v>1276002753.3199997</v>
      </c>
      <c r="F12" s="52"/>
      <c r="G12" s="53"/>
      <c r="H12" s="54"/>
    </row>
    <row r="13" spans="1:8" ht="19.5" customHeight="1">
      <c r="A13" s="51" t="s">
        <v>74</v>
      </c>
      <c r="B13" s="55">
        <v>197941485.67000002</v>
      </c>
      <c r="C13" s="56">
        <f t="shared" si="0"/>
        <v>1371126220.6100001</v>
      </c>
      <c r="D13" s="55">
        <v>201841957.71999997</v>
      </c>
      <c r="E13" s="56">
        <f t="shared" si="1"/>
        <v>1477844711.0399997</v>
      </c>
      <c r="F13" s="52"/>
      <c r="G13" s="53"/>
      <c r="H13" s="54"/>
    </row>
    <row r="14" spans="1:8" ht="19.5" customHeight="1">
      <c r="A14" s="51" t="s">
        <v>75</v>
      </c>
      <c r="B14" s="55">
        <v>224277660.76</v>
      </c>
      <c r="C14" s="56">
        <f t="shared" si="0"/>
        <v>1595403881.3700001</v>
      </c>
      <c r="D14" s="55">
        <v>202315182.73</v>
      </c>
      <c r="E14" s="56">
        <f t="shared" si="1"/>
        <v>1680159893.7699997</v>
      </c>
      <c r="F14" s="52"/>
      <c r="G14" s="53"/>
      <c r="H14" s="54"/>
    </row>
    <row r="15" spans="1:8" ht="19.5" customHeight="1">
      <c r="A15" s="51" t="s">
        <v>76</v>
      </c>
      <c r="B15" s="55">
        <v>198169446.43000004</v>
      </c>
      <c r="C15" s="56">
        <f t="shared" si="0"/>
        <v>1793573327.8000002</v>
      </c>
      <c r="D15" s="55">
        <v>215414116.67999998</v>
      </c>
      <c r="E15" s="56">
        <f t="shared" si="1"/>
        <v>1895574010.4499998</v>
      </c>
      <c r="F15" s="52"/>
      <c r="G15" s="53"/>
      <c r="H15" s="54"/>
    </row>
    <row r="16" spans="1:8" ht="19.5" customHeight="1">
      <c r="A16" s="51" t="s">
        <v>77</v>
      </c>
      <c r="B16" s="55">
        <v>222165532.69000006</v>
      </c>
      <c r="C16" s="56">
        <f t="shared" si="0"/>
        <v>2015738860.4900002</v>
      </c>
      <c r="D16" s="55">
        <v>223305358.29000002</v>
      </c>
      <c r="E16" s="56">
        <f t="shared" si="1"/>
        <v>2118879368.7399998</v>
      </c>
      <c r="F16" s="52"/>
      <c r="G16" s="53"/>
      <c r="H16" s="54"/>
    </row>
    <row r="17" spans="1:8" ht="19.5" customHeight="1">
      <c r="A17" s="51" t="s">
        <v>78</v>
      </c>
      <c r="B17" s="55">
        <v>229700162.28999996</v>
      </c>
      <c r="C17" s="56">
        <f t="shared" si="0"/>
        <v>2245439022.78</v>
      </c>
      <c r="D17" s="55">
        <v>234548077.58</v>
      </c>
      <c r="E17" s="56">
        <f t="shared" si="1"/>
        <v>2353427446.3199997</v>
      </c>
      <c r="F17" s="52"/>
      <c r="G17" s="53"/>
      <c r="H17" s="54"/>
    </row>
    <row r="18" spans="1:8" ht="19.5" customHeight="1">
      <c r="A18" s="51" t="s">
        <v>79</v>
      </c>
      <c r="B18" s="55">
        <v>201974117.70000002</v>
      </c>
      <c r="C18" s="56">
        <f t="shared" si="0"/>
        <v>2447413140.48</v>
      </c>
      <c r="D18" s="55">
        <v>190419809.53999996</v>
      </c>
      <c r="E18" s="56">
        <f t="shared" si="1"/>
        <v>2543847255.8599997</v>
      </c>
      <c r="F18" s="52"/>
      <c r="G18" s="53"/>
      <c r="H18" s="54"/>
    </row>
    <row r="19" spans="1:8" ht="19.5" customHeight="1" thickBot="1">
      <c r="A19" s="58" t="s">
        <v>80</v>
      </c>
      <c r="B19" s="59">
        <f>SUM(B7:B18)</f>
        <v>2447413140.48</v>
      </c>
      <c r="C19" s="60" t="s">
        <v>81</v>
      </c>
      <c r="D19" s="59">
        <f>SUM(D7:D18)</f>
        <v>2543847255.8599997</v>
      </c>
      <c r="E19" s="60" t="s">
        <v>81</v>
      </c>
      <c r="F19" s="59">
        <f>SUM(F7:F18)</f>
        <v>811979510.8800001</v>
      </c>
      <c r="G19" s="61" t="s">
        <v>81</v>
      </c>
      <c r="H19" s="62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2019-05-06T07:25:44Z</cp:lastPrinted>
  <dcterms:created xsi:type="dcterms:W3CDTF">2010-11-12T12:53:26Z</dcterms:created>
  <dcterms:modified xsi:type="dcterms:W3CDTF">2019-05-06T07:26:44Z</dcterms:modified>
  <cp:category/>
  <cp:version/>
  <cp:contentType/>
  <cp:contentStatus/>
</cp:coreProperties>
</file>